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166925"/>
  <mc:AlternateContent xmlns:mc="http://schemas.openxmlformats.org/markup-compatibility/2006">
    <mc:Choice Requires="x15">
      <x15ac:absPath xmlns:x15ac="http://schemas.microsoft.com/office/spreadsheetml/2010/11/ac" url="/Users/carolnietogarcia/Documents/PAC 2024-2027/"/>
    </mc:Choice>
  </mc:AlternateContent>
  <xr:revisionPtr revIDLastSave="0" documentId="13_ncr:1_{32B623E0-15C3-FC49-A4D3-768512E5109F}" xr6:coauthVersionLast="47" xr6:coauthVersionMax="47" xr10:uidLastSave="{00000000-0000-0000-0000-000000000000}"/>
  <bookViews>
    <workbookView xWindow="0" yWindow="0" windowWidth="28800" windowHeight="18000" xr2:uid="{369C68BE-7B81-4E70-98D6-447AAB9693FF}"/>
  </bookViews>
  <sheets>
    <sheet name="GENERAL" sheetId="1" r:id="rId1"/>
    <sheet name="aportes TODOS" sheetId="19" r:id="rId2"/>
    <sheet name="Funcionarios" sheetId="20" r:id="rId3"/>
    <sheet name="S. Educación" sheetId="2" r:id="rId4"/>
    <sheet name="S. Mariquita" sheetId="10" r:id="rId5"/>
    <sheet name="S. Camara Comercio IBA" sheetId="11" r:id="rId6"/>
    <sheet name="S. Distritos riego" sheetId="3" r:id="rId7"/>
    <sheet name="S. Villarrica-Purificación" sheetId="4" r:id="rId8"/>
    <sheet name="S. Empresarios - DANE" sheetId="5" r:id="rId9"/>
    <sheet name="S. Político" sheetId="6" r:id="rId10"/>
    <sheet name="S. Anzoategui" sheetId="8" r:id="rId11"/>
    <sheet name="S. Chaparral" sheetId="12" r:id="rId12"/>
    <sheet name="S. Falan" sheetId="13" r:id="rId13"/>
    <sheet name="S.Bilbao" sheetId="14" r:id="rId14"/>
    <sheet name="S. Cajamarca" sheetId="7" r:id="rId15"/>
    <sheet name="S. Com indigena Ortega" sheetId="15" r:id="rId16"/>
    <sheet name="S. AGRO" sheetId="16" r:id="rId17"/>
    <sheet name="S. Acueductos" sheetId="18"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25" i="20" l="1"/>
  <c r="AH24" i="1" s="1"/>
  <c r="B25" i="20"/>
  <c r="AH22" i="1" s="1"/>
  <c r="D81" i="20"/>
  <c r="B81" i="20"/>
  <c r="AH84" i="1" s="1"/>
  <c r="B80" i="20"/>
  <c r="C81" i="20"/>
  <c r="AH85" i="1" s="1"/>
  <c r="D80" i="20"/>
  <c r="AG86" i="1" s="1"/>
  <c r="C80" i="20"/>
  <c r="A76" i="20"/>
  <c r="A77" i="20" s="1"/>
  <c r="A78" i="20" s="1"/>
  <c r="A79" i="20" s="1"/>
  <c r="A69" i="20"/>
  <c r="A70" i="20" s="1"/>
  <c r="M60" i="20"/>
  <c r="L60" i="20"/>
  <c r="K60" i="20"/>
  <c r="J60" i="20"/>
  <c r="AH63" i="1" s="1"/>
  <c r="AI63" i="1" s="1"/>
  <c r="I60" i="20"/>
  <c r="AH62" i="1" s="1"/>
  <c r="H60" i="20"/>
  <c r="AH61" i="1" s="1"/>
  <c r="AI61" i="1" s="1"/>
  <c r="G60" i="20"/>
  <c r="AH60" i="1" s="1"/>
  <c r="F60" i="20"/>
  <c r="AH59" i="1" s="1"/>
  <c r="E60" i="20"/>
  <c r="D60" i="20"/>
  <c r="C60" i="20"/>
  <c r="B60" i="20"/>
  <c r="AH55" i="1" s="1"/>
  <c r="AI55" i="1" s="1"/>
  <c r="M59" i="20"/>
  <c r="AG66" i="1" s="1"/>
  <c r="L59" i="20"/>
  <c r="AG65" i="1" s="1"/>
  <c r="K59" i="20"/>
  <c r="AG64" i="1" s="1"/>
  <c r="J59" i="20"/>
  <c r="AG63" i="1" s="1"/>
  <c r="I59" i="20"/>
  <c r="AG62" i="1" s="1"/>
  <c r="H59" i="20"/>
  <c r="AG61" i="1" s="1"/>
  <c r="G59" i="20"/>
  <c r="F59" i="20"/>
  <c r="AG59" i="1" s="1"/>
  <c r="E59" i="20"/>
  <c r="AG58" i="1" s="1"/>
  <c r="D59" i="20"/>
  <c r="AG57" i="1" s="1"/>
  <c r="C59" i="20"/>
  <c r="AG56" i="1" s="1"/>
  <c r="B59" i="20"/>
  <c r="AG55" i="1" s="1"/>
  <c r="A50" i="20"/>
  <c r="A51" i="20" s="1"/>
  <c r="A52" i="20" s="1"/>
  <c r="A53" i="20" s="1"/>
  <c r="A54" i="20" s="1"/>
  <c r="A55" i="20" s="1"/>
  <c r="A56" i="20" s="1"/>
  <c r="A57" i="20" s="1"/>
  <c r="A58" i="20" s="1"/>
  <c r="A34" i="20"/>
  <c r="A35" i="20" s="1"/>
  <c r="A36" i="20" s="1"/>
  <c r="A37" i="20" s="1"/>
  <c r="A38" i="20" s="1"/>
  <c r="A39" i="20" s="1"/>
  <c r="A40" i="20" s="1"/>
  <c r="A41" i="20" s="1"/>
  <c r="A42" i="20" s="1"/>
  <c r="A43" i="20" s="1"/>
  <c r="A44" i="20" s="1"/>
  <c r="I25" i="20"/>
  <c r="AH29" i="1" s="1"/>
  <c r="AI29" i="1" s="1"/>
  <c r="H25" i="20"/>
  <c r="AH28" i="1" s="1"/>
  <c r="AI28" i="1" s="1"/>
  <c r="G25" i="20"/>
  <c r="F25" i="20"/>
  <c r="AH26" i="1" s="1"/>
  <c r="AI26" i="1" s="1"/>
  <c r="E25" i="20"/>
  <c r="AH25" i="1" s="1"/>
  <c r="C25" i="20"/>
  <c r="AH23" i="1" s="1"/>
  <c r="AI23" i="1" s="1"/>
  <c r="I24" i="20"/>
  <c r="AG29" i="1" s="1"/>
  <c r="H24" i="20"/>
  <c r="AG28" i="1" s="1"/>
  <c r="G24" i="20"/>
  <c r="F24" i="20"/>
  <c r="AG26" i="1" s="1"/>
  <c r="E24" i="20"/>
  <c r="AG25" i="1" s="1"/>
  <c r="D24" i="20"/>
  <c r="AG24" i="1" s="1"/>
  <c r="C24" i="20"/>
  <c r="AG23" i="1" s="1"/>
  <c r="B24" i="20"/>
  <c r="AG22" i="1" s="1"/>
  <c r="AI22" i="1" s="1"/>
  <c r="A20" i="20"/>
  <c r="A21" i="20" s="1"/>
  <c r="A22" i="20" s="1"/>
  <c r="A23" i="20" s="1"/>
  <c r="A8" i="20"/>
  <c r="A9" i="20" s="1"/>
  <c r="A10" i="20" s="1"/>
  <c r="A11" i="20" s="1"/>
  <c r="A12" i="20" s="1"/>
  <c r="A13" i="20" s="1"/>
  <c r="A14" i="20" s="1"/>
  <c r="A23" i="1"/>
  <c r="A24" i="1" s="1"/>
  <c r="A25" i="1" s="1"/>
  <c r="A26" i="1" s="1"/>
  <c r="A27" i="1" s="1"/>
  <c r="A28" i="1" s="1"/>
  <c r="A29" i="1" s="1"/>
  <c r="A56" i="1"/>
  <c r="A57" i="1" s="1"/>
  <c r="A58" i="1" s="1"/>
  <c r="A59" i="1" s="1"/>
  <c r="A60" i="1" s="1"/>
  <c r="A61" i="1" s="1"/>
  <c r="A62" i="1" s="1"/>
  <c r="A63" i="1" s="1"/>
  <c r="A64" i="1" s="1"/>
  <c r="A65" i="1" s="1"/>
  <c r="A66" i="1" s="1"/>
  <c r="A85" i="1"/>
  <c r="A86" i="1" s="1"/>
  <c r="A164" i="19"/>
  <c r="A171" i="19" s="1"/>
  <c r="A76" i="19"/>
  <c r="A84" i="19" s="1"/>
  <c r="A91" i="19" s="1"/>
  <c r="A98" i="19" s="1"/>
  <c r="A103" i="19" s="1"/>
  <c r="A109" i="19" s="1"/>
  <c r="A116" i="19" s="1"/>
  <c r="A14" i="19"/>
  <c r="A18" i="19" s="1"/>
  <c r="A25" i="19" s="1"/>
  <c r="A31" i="19" s="1"/>
  <c r="A39" i="19" s="1"/>
  <c r="A45" i="19" s="1"/>
  <c r="A54" i="19" s="1"/>
  <c r="AC1" i="1"/>
  <c r="AI59" i="1" l="1"/>
  <c r="AI25" i="1"/>
  <c r="AI24" i="1"/>
  <c r="AG27" i="1"/>
  <c r="AH27" i="1"/>
  <c r="AI27" i="1" s="1"/>
  <c r="AG60" i="1"/>
  <c r="AI60" i="1" s="1"/>
  <c r="AH56" i="1"/>
  <c r="AI56" i="1" s="1"/>
  <c r="AH64" i="1"/>
  <c r="AI64" i="1" s="1"/>
  <c r="AH86" i="1"/>
  <c r="AI86" i="1" s="1"/>
  <c r="AH57" i="1"/>
  <c r="AI57" i="1" s="1"/>
  <c r="AH65" i="1"/>
  <c r="AI65" i="1" s="1"/>
  <c r="AH58" i="1"/>
  <c r="AI58" i="1" s="1"/>
  <c r="AH66" i="1"/>
  <c r="AI66" i="1" s="1"/>
  <c r="AG84" i="1"/>
  <c r="AI84" i="1" s="1"/>
  <c r="AG85" i="1"/>
  <c r="AI85" i="1" s="1"/>
  <c r="AI62" i="1"/>
  <c r="G26" i="20"/>
  <c r="C12" i="20" s="1"/>
  <c r="AM13" i="1" s="1"/>
  <c r="G61" i="20"/>
  <c r="C38" i="20" s="1"/>
  <c r="AM43" i="1" s="1"/>
  <c r="D26" i="20"/>
  <c r="C9" i="20" s="1"/>
  <c r="AM10" i="1" s="1"/>
  <c r="H26" i="20"/>
  <c r="C13" i="20" s="1"/>
  <c r="AM14" i="1" s="1"/>
  <c r="D61" i="20"/>
  <c r="C35" i="20" s="1"/>
  <c r="AM40" i="1" s="1"/>
  <c r="H61" i="20"/>
  <c r="C39" i="20" s="1"/>
  <c r="AM44" i="1" s="1"/>
  <c r="L61" i="20"/>
  <c r="C43" i="20" s="1"/>
  <c r="AM48" i="1" s="1"/>
  <c r="C26" i="20"/>
  <c r="C8" i="20" s="1"/>
  <c r="AM9" i="1" s="1"/>
  <c r="C61" i="20"/>
  <c r="C34" i="20" s="1"/>
  <c r="AM39" i="1" s="1"/>
  <c r="K61" i="20"/>
  <c r="C42" i="20" s="1"/>
  <c r="AM47" i="1" s="1"/>
  <c r="E26" i="20"/>
  <c r="C10" i="20" s="1"/>
  <c r="AM11" i="1" s="1"/>
  <c r="I26" i="20"/>
  <c r="C14" i="20" s="1"/>
  <c r="AM15" i="1" s="1"/>
  <c r="E61" i="20"/>
  <c r="C36" i="20" s="1"/>
  <c r="AM41" i="1" s="1"/>
  <c r="I61" i="20"/>
  <c r="C40" i="20" s="1"/>
  <c r="AM45" i="1" s="1"/>
  <c r="M61" i="20"/>
  <c r="C44" i="20" s="1"/>
  <c r="AM49" i="1" s="1"/>
  <c r="B26" i="20"/>
  <c r="C7" i="20" s="1"/>
  <c r="AM8" i="1" s="1"/>
  <c r="F26" i="20"/>
  <c r="C11" i="20" s="1"/>
  <c r="AM12" i="1" s="1"/>
  <c r="B61" i="20"/>
  <c r="C33" i="20" s="1"/>
  <c r="AM38" i="1" s="1"/>
  <c r="F61" i="20"/>
  <c r="C37" i="20" s="1"/>
  <c r="AM42" i="1" s="1"/>
  <c r="J61" i="20"/>
  <c r="C41" i="20" s="1"/>
  <c r="AM46" i="1" s="1"/>
  <c r="D82" i="20"/>
  <c r="C70" i="20" s="1"/>
  <c r="AM77" i="1" s="1"/>
  <c r="B82" i="20"/>
  <c r="C68" i="20" s="1"/>
  <c r="AM75" i="1" s="1"/>
  <c r="C82" i="20"/>
  <c r="C69" i="20" s="1"/>
  <c r="AM76" i="1" s="1"/>
  <c r="A122" i="19"/>
  <c r="A125" i="19" s="1"/>
  <c r="A134" i="19" s="1"/>
  <c r="A140" i="19" s="1"/>
  <c r="D106" i="18"/>
  <c r="C106" i="18"/>
  <c r="B106" i="18"/>
  <c r="D105" i="18"/>
  <c r="C105" i="18"/>
  <c r="B105" i="18"/>
  <c r="A91" i="18"/>
  <c r="A92" i="18" s="1"/>
  <c r="A93" i="18" s="1"/>
  <c r="A94" i="18" s="1"/>
  <c r="A95" i="18" s="1"/>
  <c r="A96" i="18" s="1"/>
  <c r="A97" i="18" s="1"/>
  <c r="A98" i="18" s="1"/>
  <c r="A99" i="18" s="1"/>
  <c r="A100" i="18" s="1"/>
  <c r="A101" i="18" s="1"/>
  <c r="A102" i="18" s="1"/>
  <c r="A103" i="18" s="1"/>
  <c r="A104" i="18" s="1"/>
  <c r="A84" i="18"/>
  <c r="A85" i="18" s="1"/>
  <c r="M75" i="18"/>
  <c r="L75" i="18"/>
  <c r="K75" i="18"/>
  <c r="J75" i="18"/>
  <c r="I75" i="18"/>
  <c r="H75" i="18"/>
  <c r="G75" i="18"/>
  <c r="F75" i="18"/>
  <c r="E75" i="18"/>
  <c r="D75" i="18"/>
  <c r="C75" i="18"/>
  <c r="B75" i="18"/>
  <c r="M74" i="18"/>
  <c r="L74" i="18"/>
  <c r="K74" i="18"/>
  <c r="J74" i="18"/>
  <c r="I74" i="18"/>
  <c r="H74" i="18"/>
  <c r="G74" i="18"/>
  <c r="F74" i="18"/>
  <c r="E74" i="18"/>
  <c r="D74" i="18"/>
  <c r="C74" i="18"/>
  <c r="B74" i="18"/>
  <c r="A60" i="18"/>
  <c r="A61" i="18" s="1"/>
  <c r="A62" i="18" s="1"/>
  <c r="A63" i="18" s="1"/>
  <c r="A64" i="18" s="1"/>
  <c r="A65" i="18" s="1"/>
  <c r="A66" i="18" s="1"/>
  <c r="A67" i="18" s="1"/>
  <c r="A68" i="18" s="1"/>
  <c r="A69" i="18" s="1"/>
  <c r="A70" i="18" s="1"/>
  <c r="A71" i="18" s="1"/>
  <c r="A72" i="18" s="1"/>
  <c r="A73" i="18" s="1"/>
  <c r="A44" i="18"/>
  <c r="A45" i="18" s="1"/>
  <c r="A46" i="18" s="1"/>
  <c r="A47" i="18" s="1"/>
  <c r="A48" i="18" s="1"/>
  <c r="A49" i="18" s="1"/>
  <c r="A50" i="18" s="1"/>
  <c r="A51" i="18" s="1"/>
  <c r="A52" i="18" s="1"/>
  <c r="A53" i="18" s="1"/>
  <c r="A54" i="18" s="1"/>
  <c r="I35" i="18"/>
  <c r="H35" i="18"/>
  <c r="G35" i="18"/>
  <c r="F35" i="18"/>
  <c r="E35" i="18"/>
  <c r="D35" i="18"/>
  <c r="C35" i="18"/>
  <c r="B35" i="18"/>
  <c r="I34" i="18"/>
  <c r="H34" i="18"/>
  <c r="G34" i="18"/>
  <c r="F34" i="18"/>
  <c r="E34" i="18"/>
  <c r="D34" i="18"/>
  <c r="C34" i="18"/>
  <c r="B34" i="18"/>
  <c r="A20" i="18"/>
  <c r="A21" i="18" s="1"/>
  <c r="A22" i="18" s="1"/>
  <c r="A23" i="18" s="1"/>
  <c r="A24" i="18" s="1"/>
  <c r="A25" i="18" s="1"/>
  <c r="A26" i="18" s="1"/>
  <c r="A27" i="18" s="1"/>
  <c r="A28" i="18" s="1"/>
  <c r="A29" i="18" s="1"/>
  <c r="A30" i="18" s="1"/>
  <c r="A31" i="18" s="1"/>
  <c r="A32" i="18" s="1"/>
  <c r="A33" i="18" s="1"/>
  <c r="A8" i="18"/>
  <c r="A9" i="18" s="1"/>
  <c r="A10" i="18" s="1"/>
  <c r="A11" i="18" s="1"/>
  <c r="A12" i="18" s="1"/>
  <c r="A13" i="18" s="1"/>
  <c r="A14" i="18" s="1"/>
  <c r="B28" i="12"/>
  <c r="B37" i="5"/>
  <c r="M22" i="1" s="1"/>
  <c r="D94" i="16"/>
  <c r="Z86" i="1" s="1"/>
  <c r="C94" i="16"/>
  <c r="Z85" i="1" s="1"/>
  <c r="B94" i="16"/>
  <c r="Z84" i="1" s="1"/>
  <c r="D93" i="16"/>
  <c r="Y86" i="1" s="1"/>
  <c r="C93" i="16"/>
  <c r="Y85" i="1" s="1"/>
  <c r="B93" i="16"/>
  <c r="Y84" i="1" s="1"/>
  <c r="A83" i="16"/>
  <c r="A84" i="16" s="1"/>
  <c r="A85" i="16" s="1"/>
  <c r="A86" i="16" s="1"/>
  <c r="A87" i="16" s="1"/>
  <c r="A88" i="16" s="1"/>
  <c r="A89" i="16" s="1"/>
  <c r="A90" i="16" s="1"/>
  <c r="A91" i="16" s="1"/>
  <c r="A92" i="16" s="1"/>
  <c r="A76" i="16"/>
  <c r="A77" i="16" s="1"/>
  <c r="M67" i="16"/>
  <c r="Z66" i="1" s="1"/>
  <c r="L67" i="16"/>
  <c r="Z65" i="1" s="1"/>
  <c r="K67" i="16"/>
  <c r="Z64" i="1" s="1"/>
  <c r="J67" i="16"/>
  <c r="Z63" i="1" s="1"/>
  <c r="I67" i="16"/>
  <c r="Z62" i="1" s="1"/>
  <c r="AA62" i="1" s="1"/>
  <c r="H67" i="16"/>
  <c r="Z61" i="1" s="1"/>
  <c r="G67" i="16"/>
  <c r="Z60" i="1" s="1"/>
  <c r="F67" i="16"/>
  <c r="Z59" i="1" s="1"/>
  <c r="E67" i="16"/>
  <c r="Z58" i="1" s="1"/>
  <c r="D67" i="16"/>
  <c r="Z57" i="1" s="1"/>
  <c r="C67" i="16"/>
  <c r="Z56" i="1" s="1"/>
  <c r="B67" i="16"/>
  <c r="Z55" i="1" s="1"/>
  <c r="M66" i="16"/>
  <c r="Y66" i="1" s="1"/>
  <c r="L66" i="16"/>
  <c r="Y65" i="1" s="1"/>
  <c r="K66" i="16"/>
  <c r="Y64" i="1" s="1"/>
  <c r="J66" i="16"/>
  <c r="Y63" i="1" s="1"/>
  <c r="I66" i="16"/>
  <c r="Y62" i="1" s="1"/>
  <c r="H66" i="16"/>
  <c r="Y61" i="1" s="1"/>
  <c r="G66" i="16"/>
  <c r="Y60" i="1" s="1"/>
  <c r="F66" i="16"/>
  <c r="Y59" i="1" s="1"/>
  <c r="E66" i="16"/>
  <c r="Y58" i="1" s="1"/>
  <c r="D66" i="16"/>
  <c r="Y57" i="1" s="1"/>
  <c r="C66" i="16"/>
  <c r="Y56" i="1" s="1"/>
  <c r="B66" i="16"/>
  <c r="Y55" i="1" s="1"/>
  <c r="A56" i="16"/>
  <c r="A57" i="16" s="1"/>
  <c r="A58" i="16" s="1"/>
  <c r="A59" i="16" s="1"/>
  <c r="A60" i="16" s="1"/>
  <c r="A61" i="16" s="1"/>
  <c r="A62" i="16" s="1"/>
  <c r="A63" i="16" s="1"/>
  <c r="A64" i="16" s="1"/>
  <c r="A65" i="16" s="1"/>
  <c r="A40" i="16"/>
  <c r="A41" i="16" s="1"/>
  <c r="A42" i="16" s="1"/>
  <c r="A43" i="16" s="1"/>
  <c r="A44" i="16" s="1"/>
  <c r="A45" i="16" s="1"/>
  <c r="A46" i="16" s="1"/>
  <c r="A47" i="16" s="1"/>
  <c r="A48" i="16" s="1"/>
  <c r="A49" i="16" s="1"/>
  <c r="A50" i="16" s="1"/>
  <c r="I31" i="16"/>
  <c r="Z29" i="1" s="1"/>
  <c r="H31" i="16"/>
  <c r="Z28" i="1" s="1"/>
  <c r="G31" i="16"/>
  <c r="Z27" i="1" s="1"/>
  <c r="F31" i="16"/>
  <c r="Z26" i="1" s="1"/>
  <c r="AA26" i="1" s="1"/>
  <c r="E31" i="16"/>
  <c r="Z25" i="1" s="1"/>
  <c r="D31" i="16"/>
  <c r="Z24" i="1" s="1"/>
  <c r="C31" i="16"/>
  <c r="Z23" i="1" s="1"/>
  <c r="B31" i="16"/>
  <c r="Z22" i="1" s="1"/>
  <c r="AA22" i="1" s="1"/>
  <c r="I30" i="16"/>
  <c r="Y29" i="1" s="1"/>
  <c r="AA29" i="1" s="1"/>
  <c r="H30" i="16"/>
  <c r="Y28" i="1" s="1"/>
  <c r="AA28" i="1" s="1"/>
  <c r="G30" i="16"/>
  <c r="Y27" i="1" s="1"/>
  <c r="F30" i="16"/>
  <c r="Y26" i="1" s="1"/>
  <c r="E30" i="16"/>
  <c r="Y25" i="1" s="1"/>
  <c r="D30" i="16"/>
  <c r="C30" i="16"/>
  <c r="Y23" i="1" s="1"/>
  <c r="B30" i="16"/>
  <c r="Y22" i="1" s="1"/>
  <c r="A20" i="16"/>
  <c r="A21" i="16" s="1"/>
  <c r="A22" i="16" s="1"/>
  <c r="A23" i="16" s="1"/>
  <c r="A24" i="16" s="1"/>
  <c r="A25" i="16" s="1"/>
  <c r="A26" i="16" s="1"/>
  <c r="A27" i="16" s="1"/>
  <c r="A28" i="16" s="1"/>
  <c r="A29" i="16" s="1"/>
  <c r="A8" i="16"/>
  <c r="A9" i="16" s="1"/>
  <c r="A10" i="16" s="1"/>
  <c r="A11" i="16" s="1"/>
  <c r="A12" i="16" s="1"/>
  <c r="A13" i="16" s="1"/>
  <c r="A14" i="16" s="1"/>
  <c r="AA25" i="1" l="1"/>
  <c r="AA64" i="1"/>
  <c r="AA57" i="1"/>
  <c r="AA65" i="1"/>
  <c r="I76" i="18"/>
  <c r="C50" i="18" s="1"/>
  <c r="AK45" i="1" s="1"/>
  <c r="AA23" i="1"/>
  <c r="AA58" i="1"/>
  <c r="AA27" i="1"/>
  <c r="AA66" i="1"/>
  <c r="D32" i="16"/>
  <c r="C9" i="16" s="1"/>
  <c r="AI10" i="1" s="1"/>
  <c r="Y24" i="1"/>
  <c r="AA24" i="1" s="1"/>
  <c r="AA55" i="1"/>
  <c r="AA59" i="1"/>
  <c r="AA63" i="1"/>
  <c r="AA86" i="1"/>
  <c r="AA56" i="1"/>
  <c r="AA60" i="1"/>
  <c r="AA61" i="1"/>
  <c r="AA84" i="1"/>
  <c r="AA85" i="1"/>
  <c r="B107" i="18"/>
  <c r="C83" i="18" s="1"/>
  <c r="AK75" i="1" s="1"/>
  <c r="F76" i="18"/>
  <c r="C47" i="18" s="1"/>
  <c r="AK42" i="1" s="1"/>
  <c r="E76" i="18"/>
  <c r="C46" i="18" s="1"/>
  <c r="AK41" i="1" s="1"/>
  <c r="C107" i="18"/>
  <c r="C84" i="18" s="1"/>
  <c r="AK76" i="1" s="1"/>
  <c r="M76" i="18"/>
  <c r="C54" i="18" s="1"/>
  <c r="AK49" i="1" s="1"/>
  <c r="G76" i="18"/>
  <c r="C48" i="18" s="1"/>
  <c r="AK43" i="1" s="1"/>
  <c r="C76" i="18"/>
  <c r="C44" i="18" s="1"/>
  <c r="AK39" i="1" s="1"/>
  <c r="K76" i="18"/>
  <c r="C52" i="18" s="1"/>
  <c r="AK47" i="1" s="1"/>
  <c r="D107" i="18"/>
  <c r="C85" i="18" s="1"/>
  <c r="AK77" i="1" s="1"/>
  <c r="E36" i="18"/>
  <c r="C10" i="18" s="1"/>
  <c r="AK11" i="1" s="1"/>
  <c r="F36" i="18"/>
  <c r="C11" i="18" s="1"/>
  <c r="AK12" i="1" s="1"/>
  <c r="G36" i="18"/>
  <c r="C12" i="18" s="1"/>
  <c r="AK13" i="1" s="1"/>
  <c r="H36" i="18"/>
  <c r="C13" i="18" s="1"/>
  <c r="AK14" i="1" s="1"/>
  <c r="I36" i="18"/>
  <c r="C14" i="18" s="1"/>
  <c r="AK15" i="1" s="1"/>
  <c r="B76" i="18"/>
  <c r="C43" i="18" s="1"/>
  <c r="AK38" i="1" s="1"/>
  <c r="J76" i="18"/>
  <c r="C51" i="18" s="1"/>
  <c r="AK46" i="1" s="1"/>
  <c r="B36" i="18"/>
  <c r="C7" i="18" s="1"/>
  <c r="AK8" i="1" s="1"/>
  <c r="C36" i="18"/>
  <c r="C8" i="18" s="1"/>
  <c r="AK9" i="1" s="1"/>
  <c r="H76" i="18"/>
  <c r="C49" i="18" s="1"/>
  <c r="AK44" i="1" s="1"/>
  <c r="D76" i="18"/>
  <c r="C45" i="18" s="1"/>
  <c r="AK40" i="1" s="1"/>
  <c r="L76" i="18"/>
  <c r="C53" i="18" s="1"/>
  <c r="AK48" i="1" s="1"/>
  <c r="D36" i="18"/>
  <c r="C9" i="18" s="1"/>
  <c r="AK10" i="1" s="1"/>
  <c r="D95" i="16"/>
  <c r="C77" i="16" s="1"/>
  <c r="AI77" i="1" s="1"/>
  <c r="C95" i="16"/>
  <c r="C76" i="16" s="1"/>
  <c r="AI76" i="1" s="1"/>
  <c r="K68" i="16"/>
  <c r="C48" i="16" s="1"/>
  <c r="AI47" i="1" s="1"/>
  <c r="B95" i="16"/>
  <c r="C75" i="16" s="1"/>
  <c r="AI75" i="1" s="1"/>
  <c r="D68" i="16"/>
  <c r="C41" i="16" s="1"/>
  <c r="AI40" i="1" s="1"/>
  <c r="L68" i="16"/>
  <c r="C49" i="16" s="1"/>
  <c r="AI48" i="1" s="1"/>
  <c r="C68" i="16"/>
  <c r="E68" i="16"/>
  <c r="C42" i="16" s="1"/>
  <c r="AI41" i="1" s="1"/>
  <c r="M68" i="16"/>
  <c r="C50" i="16" s="1"/>
  <c r="AI49" i="1" s="1"/>
  <c r="B32" i="16"/>
  <c r="C32" i="16"/>
  <c r="F68" i="16"/>
  <c r="H32" i="16"/>
  <c r="G68" i="16"/>
  <c r="E32" i="16"/>
  <c r="H68" i="16"/>
  <c r="I32" i="16"/>
  <c r="F32" i="16"/>
  <c r="I68" i="16"/>
  <c r="G32" i="16"/>
  <c r="B68" i="16"/>
  <c r="J68" i="16"/>
  <c r="B25" i="3"/>
  <c r="A8" i="2"/>
  <c r="A9" i="2" s="1"/>
  <c r="A10" i="2" s="1"/>
  <c r="A11" i="2" s="1"/>
  <c r="A12" i="2" s="1"/>
  <c r="A13" i="2" s="1"/>
  <c r="A14" i="2" s="1"/>
  <c r="C40" i="16" l="1"/>
  <c r="AI39" i="1" s="1"/>
  <c r="C10" i="16"/>
  <c r="AI11" i="1" s="1"/>
  <c r="C11" i="16"/>
  <c r="AI12" i="1" s="1"/>
  <c r="C13" i="16"/>
  <c r="AI14" i="1" s="1"/>
  <c r="C44" i="16"/>
  <c r="AI43" i="1" s="1"/>
  <c r="C14" i="16"/>
  <c r="AI15" i="1" s="1"/>
  <c r="C39" i="16"/>
  <c r="AI38" i="1" s="1"/>
  <c r="C46" i="16"/>
  <c r="AI45" i="1" s="1"/>
  <c r="C47" i="16"/>
  <c r="AI46" i="1" s="1"/>
  <c r="C43" i="16"/>
  <c r="AI42" i="1" s="1"/>
  <c r="C12" i="16"/>
  <c r="AI13" i="1" s="1"/>
  <c r="C8" i="16"/>
  <c r="AI9" i="1" s="1"/>
  <c r="C45" i="16"/>
  <c r="AI44" i="1" s="1"/>
  <c r="C7" i="16"/>
  <c r="AI8" i="1" s="1"/>
  <c r="C50" i="2"/>
  <c r="D50" i="2"/>
  <c r="E50" i="2"/>
  <c r="F50" i="2"/>
  <c r="G50" i="2"/>
  <c r="H50" i="2"/>
  <c r="I50" i="2"/>
  <c r="C51" i="2"/>
  <c r="D51" i="2"/>
  <c r="E51" i="2"/>
  <c r="F51" i="2"/>
  <c r="G51" i="2"/>
  <c r="H51" i="2"/>
  <c r="I51" i="2"/>
  <c r="C108" i="2"/>
  <c r="D108" i="2"/>
  <c r="E108" i="2"/>
  <c r="F108" i="2"/>
  <c r="G108" i="2"/>
  <c r="H108" i="2"/>
  <c r="I108" i="2"/>
  <c r="J108" i="2"/>
  <c r="K108" i="2"/>
  <c r="L108" i="2"/>
  <c r="M108" i="2"/>
  <c r="C109" i="2"/>
  <c r="D109" i="2"/>
  <c r="E109" i="2"/>
  <c r="F109" i="2"/>
  <c r="G109" i="2"/>
  <c r="H109" i="2"/>
  <c r="I109" i="2"/>
  <c r="J109" i="2"/>
  <c r="K109" i="2"/>
  <c r="L109" i="2"/>
  <c r="M109" i="2"/>
  <c r="B108" i="2"/>
  <c r="D241" i="15"/>
  <c r="V86" i="1" s="1"/>
  <c r="C241" i="15"/>
  <c r="V85" i="1" s="1"/>
  <c r="B241" i="15"/>
  <c r="V84" i="1" s="1"/>
  <c r="D240" i="15"/>
  <c r="U86" i="1" s="1"/>
  <c r="C240" i="15"/>
  <c r="U85" i="1" s="1"/>
  <c r="B240" i="15"/>
  <c r="U84" i="1" s="1"/>
  <c r="A181" i="15"/>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174" i="15"/>
  <c r="A175" i="15" s="1"/>
  <c r="M165" i="15"/>
  <c r="V66" i="1" s="1"/>
  <c r="L165" i="15"/>
  <c r="V65" i="1" s="1"/>
  <c r="K165" i="15"/>
  <c r="V64" i="1" s="1"/>
  <c r="J165" i="15"/>
  <c r="V63" i="1" s="1"/>
  <c r="I165" i="15"/>
  <c r="V62" i="1" s="1"/>
  <c r="H165" i="15"/>
  <c r="V61" i="1" s="1"/>
  <c r="G165" i="15"/>
  <c r="V60" i="1" s="1"/>
  <c r="F165" i="15"/>
  <c r="V59" i="1" s="1"/>
  <c r="E165" i="15"/>
  <c r="V58" i="1" s="1"/>
  <c r="D165" i="15"/>
  <c r="V57" i="1" s="1"/>
  <c r="C165" i="15"/>
  <c r="V56" i="1" s="1"/>
  <c r="B165" i="15"/>
  <c r="V55" i="1" s="1"/>
  <c r="M164" i="15"/>
  <c r="U66" i="1" s="1"/>
  <c r="L164" i="15"/>
  <c r="U65" i="1" s="1"/>
  <c r="K164" i="15"/>
  <c r="U64" i="1" s="1"/>
  <c r="J164" i="15"/>
  <c r="U63" i="1" s="1"/>
  <c r="I164" i="15"/>
  <c r="U62" i="1" s="1"/>
  <c r="H164" i="15"/>
  <c r="G164" i="15"/>
  <c r="U60" i="1" s="1"/>
  <c r="F164" i="15"/>
  <c r="U59" i="1" s="1"/>
  <c r="E164" i="15"/>
  <c r="U58" i="1" s="1"/>
  <c r="W58" i="1" s="1"/>
  <c r="D164" i="15"/>
  <c r="U57" i="1" s="1"/>
  <c r="C164" i="15"/>
  <c r="U56" i="1" s="1"/>
  <c r="B164" i="15"/>
  <c r="U55" i="1" s="1"/>
  <c r="A105" i="15"/>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89" i="15"/>
  <c r="A90" i="15" s="1"/>
  <c r="A91" i="15" s="1"/>
  <c r="A92" i="15" s="1"/>
  <c r="A93" i="15" s="1"/>
  <c r="A94" i="15" s="1"/>
  <c r="A95" i="15" s="1"/>
  <c r="A96" i="15" s="1"/>
  <c r="A97" i="15" s="1"/>
  <c r="A98" i="15" s="1"/>
  <c r="A99" i="15" s="1"/>
  <c r="I80" i="15"/>
  <c r="V29" i="1" s="1"/>
  <c r="H80" i="15"/>
  <c r="V28" i="1" s="1"/>
  <c r="G80" i="15"/>
  <c r="V27" i="1" s="1"/>
  <c r="F80" i="15"/>
  <c r="V26" i="1" s="1"/>
  <c r="E80" i="15"/>
  <c r="V25" i="1" s="1"/>
  <c r="D80" i="15"/>
  <c r="V24" i="1" s="1"/>
  <c r="C80" i="15"/>
  <c r="V23" i="1" s="1"/>
  <c r="B80" i="15"/>
  <c r="V22" i="1" s="1"/>
  <c r="I79" i="15"/>
  <c r="U29" i="1" s="1"/>
  <c r="H79" i="15"/>
  <c r="U28" i="1" s="1"/>
  <c r="G79" i="15"/>
  <c r="U27" i="1" s="1"/>
  <c r="F79" i="15"/>
  <c r="U26" i="1" s="1"/>
  <c r="E79" i="15"/>
  <c r="U25" i="1" s="1"/>
  <c r="D79" i="15"/>
  <c r="U24" i="1" s="1"/>
  <c r="C79" i="15"/>
  <c r="U23" i="1" s="1"/>
  <c r="B79" i="15"/>
  <c r="U22" i="1" s="1"/>
  <c r="A20" i="15"/>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8" i="15"/>
  <c r="A9" i="15" s="1"/>
  <c r="A10" i="15" s="1"/>
  <c r="A11" i="15" s="1"/>
  <c r="A12" i="15" s="1"/>
  <c r="A13" i="15" s="1"/>
  <c r="A14" i="15" s="1"/>
  <c r="D172" i="14"/>
  <c r="C172" i="14"/>
  <c r="B172" i="14"/>
  <c r="D171" i="14"/>
  <c r="C171" i="14"/>
  <c r="B171" i="14"/>
  <c r="A135" i="14"/>
  <c r="A136" i="14" s="1"/>
  <c r="A137" i="14" s="1"/>
  <c r="A138" i="14" s="1"/>
  <c r="A139" i="14" s="1"/>
  <c r="A140" i="14" s="1"/>
  <c r="A141" i="14" s="1"/>
  <c r="A142" i="14" s="1"/>
  <c r="A143" i="14" s="1"/>
  <c r="A144" i="14" s="1"/>
  <c r="A145" i="14" s="1"/>
  <c r="A146" i="14" s="1"/>
  <c r="A147" i="14" s="1"/>
  <c r="A148" i="14" s="1"/>
  <c r="A149" i="14" s="1"/>
  <c r="A150" i="14" s="1"/>
  <c r="A151" i="14" s="1"/>
  <c r="A152" i="14" s="1"/>
  <c r="A153" i="14" s="1"/>
  <c r="A154" i="14" s="1"/>
  <c r="A155" i="14" s="1"/>
  <c r="A156" i="14" s="1"/>
  <c r="A157" i="14" s="1"/>
  <c r="A158" i="14" s="1"/>
  <c r="A159" i="14" s="1"/>
  <c r="A160" i="14" s="1"/>
  <c r="A161" i="14" s="1"/>
  <c r="A162" i="14" s="1"/>
  <c r="A163" i="14" s="1"/>
  <c r="A164" i="14" s="1"/>
  <c r="A165" i="14" s="1"/>
  <c r="A166" i="14" s="1"/>
  <c r="A167" i="14" s="1"/>
  <c r="A168" i="14" s="1"/>
  <c r="A169" i="14" s="1"/>
  <c r="A170" i="14" s="1"/>
  <c r="A128" i="14"/>
  <c r="A129" i="14" s="1"/>
  <c r="L119" i="14"/>
  <c r="K119" i="14"/>
  <c r="J119" i="14"/>
  <c r="I119" i="14"/>
  <c r="H119" i="14"/>
  <c r="G119" i="14"/>
  <c r="F119" i="14"/>
  <c r="E119" i="14"/>
  <c r="D119" i="14"/>
  <c r="C119" i="14"/>
  <c r="B119" i="14"/>
  <c r="L118" i="14"/>
  <c r="K118" i="14"/>
  <c r="J118" i="14"/>
  <c r="I118" i="14"/>
  <c r="H118" i="14"/>
  <c r="G118" i="14"/>
  <c r="F118" i="14"/>
  <c r="E118" i="14"/>
  <c r="D118" i="14"/>
  <c r="C118" i="14"/>
  <c r="B118" i="14"/>
  <c r="A82" i="14"/>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66" i="14"/>
  <c r="A67" i="14" s="1"/>
  <c r="A68" i="14" s="1"/>
  <c r="A69" i="14" s="1"/>
  <c r="A70" i="14" s="1"/>
  <c r="A71" i="14" s="1"/>
  <c r="A72" i="14" s="1"/>
  <c r="A73" i="14" s="1"/>
  <c r="A74" i="14" s="1"/>
  <c r="A75" i="14" s="1"/>
  <c r="A76" i="14" s="1"/>
  <c r="I57" i="14"/>
  <c r="H57" i="14"/>
  <c r="G57" i="14"/>
  <c r="F57" i="14"/>
  <c r="E57" i="14"/>
  <c r="D57" i="14"/>
  <c r="C57" i="14"/>
  <c r="B57" i="14"/>
  <c r="I56" i="14"/>
  <c r="H56" i="14"/>
  <c r="G56" i="14"/>
  <c r="F56" i="14"/>
  <c r="E56" i="14"/>
  <c r="D56" i="14"/>
  <c r="C56" i="14"/>
  <c r="B56" i="14"/>
  <c r="A20" i="14"/>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8" i="14"/>
  <c r="A9" i="14" s="1"/>
  <c r="A10" i="14" s="1"/>
  <c r="A11" i="14" s="1"/>
  <c r="A12" i="14" s="1"/>
  <c r="A13" i="14" s="1"/>
  <c r="A14" i="14" s="1"/>
  <c r="D79" i="13"/>
  <c r="C79" i="13"/>
  <c r="B79" i="13"/>
  <c r="D78" i="13"/>
  <c r="C78" i="13"/>
  <c r="B78" i="13"/>
  <c r="A73" i="13"/>
  <c r="A74" i="13" s="1"/>
  <c r="A75" i="13" s="1"/>
  <c r="A76" i="13" s="1"/>
  <c r="A77" i="13" s="1"/>
  <c r="A66" i="13"/>
  <c r="A67" i="13" s="1"/>
  <c r="M57" i="13"/>
  <c r="L57" i="13"/>
  <c r="K57" i="13"/>
  <c r="J57" i="13"/>
  <c r="I57" i="13"/>
  <c r="H57" i="13"/>
  <c r="G57" i="13"/>
  <c r="F57" i="13"/>
  <c r="E57" i="13"/>
  <c r="D57" i="13"/>
  <c r="C57" i="13"/>
  <c r="B57" i="13"/>
  <c r="M56" i="13"/>
  <c r="L56" i="13"/>
  <c r="K56" i="13"/>
  <c r="J56" i="13"/>
  <c r="I56" i="13"/>
  <c r="H56" i="13"/>
  <c r="G56" i="13"/>
  <c r="F56" i="13"/>
  <c r="E56" i="13"/>
  <c r="D56" i="13"/>
  <c r="C56" i="13"/>
  <c r="B56" i="13"/>
  <c r="A51" i="13"/>
  <c r="A52" i="13" s="1"/>
  <c r="A53" i="13" s="1"/>
  <c r="A54" i="13" s="1"/>
  <c r="A55" i="13" s="1"/>
  <c r="A35" i="13"/>
  <c r="A36" i="13" s="1"/>
  <c r="A37" i="13" s="1"/>
  <c r="A38" i="13" s="1"/>
  <c r="A39" i="13" s="1"/>
  <c r="A40" i="13" s="1"/>
  <c r="A41" i="13" s="1"/>
  <c r="A42" i="13" s="1"/>
  <c r="A43" i="13" s="1"/>
  <c r="A44" i="13" s="1"/>
  <c r="A45" i="13" s="1"/>
  <c r="I26" i="13"/>
  <c r="H26" i="13"/>
  <c r="G26" i="13"/>
  <c r="F26" i="13"/>
  <c r="E26" i="13"/>
  <c r="D26" i="13"/>
  <c r="C26" i="13"/>
  <c r="B26" i="13"/>
  <c r="I25" i="13"/>
  <c r="H25" i="13"/>
  <c r="G25" i="13"/>
  <c r="F25" i="13"/>
  <c r="E25" i="13"/>
  <c r="D25" i="13"/>
  <c r="C25" i="13"/>
  <c r="B25" i="13"/>
  <c r="A20" i="13"/>
  <c r="A21" i="13" s="1"/>
  <c r="A22" i="13" s="1"/>
  <c r="A23" i="13" s="1"/>
  <c r="A24" i="13" s="1"/>
  <c r="A8" i="13"/>
  <c r="A9" i="13" s="1"/>
  <c r="A10" i="13" s="1"/>
  <c r="A11" i="13" s="1"/>
  <c r="A12" i="13" s="1"/>
  <c r="A13" i="13" s="1"/>
  <c r="A14" i="13" s="1"/>
  <c r="D88" i="12"/>
  <c r="C88" i="12"/>
  <c r="B88" i="12"/>
  <c r="D87" i="12"/>
  <c r="C87" i="12"/>
  <c r="B87" i="12"/>
  <c r="A79" i="12"/>
  <c r="A80" i="12" s="1"/>
  <c r="A81" i="12" s="1"/>
  <c r="A82" i="12" s="1"/>
  <c r="A83" i="12" s="1"/>
  <c r="A84" i="12" s="1"/>
  <c r="A85" i="12" s="1"/>
  <c r="A86" i="12" s="1"/>
  <c r="A72" i="12"/>
  <c r="A73" i="12" s="1"/>
  <c r="M63" i="12"/>
  <c r="L63" i="12"/>
  <c r="K63" i="12"/>
  <c r="J63" i="12"/>
  <c r="I63" i="12"/>
  <c r="H63" i="12"/>
  <c r="G63" i="12"/>
  <c r="F63" i="12"/>
  <c r="E63" i="12"/>
  <c r="D63" i="12"/>
  <c r="C63" i="12"/>
  <c r="B63" i="12"/>
  <c r="M62" i="12"/>
  <c r="L62" i="12"/>
  <c r="K62" i="12"/>
  <c r="J62" i="12"/>
  <c r="I62" i="12"/>
  <c r="H62" i="12"/>
  <c r="G62" i="12"/>
  <c r="F62" i="12"/>
  <c r="E62" i="12"/>
  <c r="D62" i="12"/>
  <c r="C62" i="12"/>
  <c r="B62" i="12"/>
  <c r="A54" i="12"/>
  <c r="A55" i="12" s="1"/>
  <c r="A56" i="12" s="1"/>
  <c r="A57" i="12" s="1"/>
  <c r="A58" i="12" s="1"/>
  <c r="A59" i="12" s="1"/>
  <c r="A60" i="12" s="1"/>
  <c r="A61" i="12" s="1"/>
  <c r="A38" i="12"/>
  <c r="A39" i="12" s="1"/>
  <c r="A40" i="12" s="1"/>
  <c r="A41" i="12" s="1"/>
  <c r="A42" i="12" s="1"/>
  <c r="A43" i="12" s="1"/>
  <c r="A44" i="12" s="1"/>
  <c r="A45" i="12" s="1"/>
  <c r="A46" i="12" s="1"/>
  <c r="A47" i="12" s="1"/>
  <c r="A48" i="12" s="1"/>
  <c r="I29" i="12"/>
  <c r="H29" i="12"/>
  <c r="G29" i="12"/>
  <c r="F29" i="12"/>
  <c r="E29" i="12"/>
  <c r="D29" i="12"/>
  <c r="C29" i="12"/>
  <c r="B29" i="12"/>
  <c r="I28" i="12"/>
  <c r="H28" i="12"/>
  <c r="G28" i="12"/>
  <c r="F28" i="12"/>
  <c r="E28" i="12"/>
  <c r="D28" i="12"/>
  <c r="C28" i="12"/>
  <c r="A20" i="12"/>
  <c r="A21" i="12" s="1"/>
  <c r="A22" i="12" s="1"/>
  <c r="A23" i="12" s="1"/>
  <c r="A24" i="12" s="1"/>
  <c r="A25" i="12" s="1"/>
  <c r="A26" i="12" s="1"/>
  <c r="A27" i="12" s="1"/>
  <c r="A8" i="12"/>
  <c r="A9" i="12" s="1"/>
  <c r="A10" i="12" s="1"/>
  <c r="A11" i="12" s="1"/>
  <c r="A12" i="12" s="1"/>
  <c r="A13" i="12" s="1"/>
  <c r="A14" i="12" s="1"/>
  <c r="D88" i="11"/>
  <c r="J86" i="1" s="1"/>
  <c r="C88" i="11"/>
  <c r="J85" i="1" s="1"/>
  <c r="B88" i="11"/>
  <c r="J84" i="1" s="1"/>
  <c r="D87" i="11"/>
  <c r="I86" i="1" s="1"/>
  <c r="C87" i="11"/>
  <c r="I85" i="1" s="1"/>
  <c r="B87" i="11"/>
  <c r="I84" i="1" s="1"/>
  <c r="A79" i="11"/>
  <c r="A80" i="11" s="1"/>
  <c r="A81" i="11" s="1"/>
  <c r="A82" i="11" s="1"/>
  <c r="A83" i="11" s="1"/>
  <c r="A84" i="11" s="1"/>
  <c r="A85" i="11" s="1"/>
  <c r="A86" i="11" s="1"/>
  <c r="A72" i="11"/>
  <c r="A73" i="11" s="1"/>
  <c r="M63" i="11"/>
  <c r="J66" i="1" s="1"/>
  <c r="L63" i="11"/>
  <c r="J65" i="1" s="1"/>
  <c r="K63" i="11"/>
  <c r="J64" i="1" s="1"/>
  <c r="J63" i="11"/>
  <c r="J63" i="1" s="1"/>
  <c r="I63" i="11"/>
  <c r="J62" i="1" s="1"/>
  <c r="H63" i="11"/>
  <c r="J61" i="1" s="1"/>
  <c r="G63" i="11"/>
  <c r="J60" i="1" s="1"/>
  <c r="F63" i="11"/>
  <c r="J59" i="1" s="1"/>
  <c r="E63" i="11"/>
  <c r="J58" i="1" s="1"/>
  <c r="D63" i="11"/>
  <c r="J57" i="1" s="1"/>
  <c r="C63" i="11"/>
  <c r="J56" i="1" s="1"/>
  <c r="B63" i="11"/>
  <c r="J55" i="1" s="1"/>
  <c r="M62" i="11"/>
  <c r="I66" i="1" s="1"/>
  <c r="L62" i="11"/>
  <c r="I65" i="1" s="1"/>
  <c r="K62" i="11"/>
  <c r="I64" i="1" s="1"/>
  <c r="J62" i="11"/>
  <c r="I63" i="1" s="1"/>
  <c r="I62" i="11"/>
  <c r="I62" i="1" s="1"/>
  <c r="H62" i="11"/>
  <c r="I61" i="1" s="1"/>
  <c r="G62" i="11"/>
  <c r="I60" i="1" s="1"/>
  <c r="F62" i="11"/>
  <c r="I59" i="1" s="1"/>
  <c r="E62" i="11"/>
  <c r="I58" i="1" s="1"/>
  <c r="K58" i="1" s="1"/>
  <c r="D62" i="11"/>
  <c r="I57" i="1" s="1"/>
  <c r="K57" i="1" s="1"/>
  <c r="C62" i="11"/>
  <c r="I56" i="1" s="1"/>
  <c r="B62" i="11"/>
  <c r="I55" i="1" s="1"/>
  <c r="A54" i="11"/>
  <c r="A55" i="11" s="1"/>
  <c r="A56" i="11" s="1"/>
  <c r="A57" i="11" s="1"/>
  <c r="A58" i="11" s="1"/>
  <c r="A59" i="11" s="1"/>
  <c r="A60" i="11" s="1"/>
  <c r="A61" i="11" s="1"/>
  <c r="A38" i="11"/>
  <c r="A39" i="11" s="1"/>
  <c r="A40" i="11" s="1"/>
  <c r="A41" i="11" s="1"/>
  <c r="A42" i="11" s="1"/>
  <c r="A43" i="11" s="1"/>
  <c r="A44" i="11" s="1"/>
  <c r="A45" i="11" s="1"/>
  <c r="A46" i="11" s="1"/>
  <c r="A47" i="11" s="1"/>
  <c r="A48" i="11" s="1"/>
  <c r="I29" i="11"/>
  <c r="J29" i="1" s="1"/>
  <c r="H29" i="11"/>
  <c r="J28" i="1" s="1"/>
  <c r="G29" i="11"/>
  <c r="J27" i="1" s="1"/>
  <c r="F29" i="11"/>
  <c r="J26" i="1" s="1"/>
  <c r="E29" i="11"/>
  <c r="J25" i="1" s="1"/>
  <c r="D29" i="11"/>
  <c r="J24" i="1" s="1"/>
  <c r="C29" i="11"/>
  <c r="J23" i="1" s="1"/>
  <c r="B29" i="11"/>
  <c r="J22" i="1" s="1"/>
  <c r="I28" i="11"/>
  <c r="I29" i="1" s="1"/>
  <c r="H28" i="11"/>
  <c r="I28" i="1" s="1"/>
  <c r="G28" i="11"/>
  <c r="I27" i="1" s="1"/>
  <c r="F28" i="11"/>
  <c r="I26" i="1" s="1"/>
  <c r="E28" i="11"/>
  <c r="I25" i="1" s="1"/>
  <c r="D28" i="11"/>
  <c r="I24" i="1" s="1"/>
  <c r="C28" i="11"/>
  <c r="I23" i="1" s="1"/>
  <c r="B28" i="11"/>
  <c r="I22" i="1" s="1"/>
  <c r="A20" i="11"/>
  <c r="A21" i="11" s="1"/>
  <c r="A22" i="11" s="1"/>
  <c r="A23" i="11" s="1"/>
  <c r="A24" i="11" s="1"/>
  <c r="A25" i="11" s="1"/>
  <c r="A26" i="11" s="1"/>
  <c r="A27" i="11" s="1"/>
  <c r="A8" i="11"/>
  <c r="A9" i="11" s="1"/>
  <c r="A10" i="11" s="1"/>
  <c r="A11" i="11" s="1"/>
  <c r="A12" i="11" s="1"/>
  <c r="A13" i="11" s="1"/>
  <c r="A14" i="11" s="1"/>
  <c r="D178" i="10"/>
  <c r="C178" i="10"/>
  <c r="B178" i="10"/>
  <c r="D177" i="10"/>
  <c r="C177" i="10"/>
  <c r="B177" i="10"/>
  <c r="A139" i="10"/>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32" i="10"/>
  <c r="A133" i="10" s="1"/>
  <c r="M123" i="10"/>
  <c r="L123" i="10"/>
  <c r="K123" i="10"/>
  <c r="J123" i="10"/>
  <c r="I123" i="10"/>
  <c r="H123" i="10"/>
  <c r="G123" i="10"/>
  <c r="F123" i="10"/>
  <c r="E123" i="10"/>
  <c r="D123" i="10"/>
  <c r="C123" i="10"/>
  <c r="B123" i="10"/>
  <c r="M122" i="10"/>
  <c r="L122" i="10"/>
  <c r="K122" i="10"/>
  <c r="J122" i="10"/>
  <c r="I122" i="10"/>
  <c r="H122" i="10"/>
  <c r="G122" i="10"/>
  <c r="F122" i="10"/>
  <c r="E122" i="10"/>
  <c r="D122" i="10"/>
  <c r="C122" i="10"/>
  <c r="B122" i="10"/>
  <c r="A84" i="10"/>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68" i="10"/>
  <c r="A69" i="10" s="1"/>
  <c r="A70" i="10" s="1"/>
  <c r="A71" i="10" s="1"/>
  <c r="A72" i="10" s="1"/>
  <c r="A73" i="10" s="1"/>
  <c r="A74" i="10" s="1"/>
  <c r="A75" i="10" s="1"/>
  <c r="A76" i="10" s="1"/>
  <c r="A77" i="10" s="1"/>
  <c r="A78" i="10" s="1"/>
  <c r="I59" i="10"/>
  <c r="H59" i="10"/>
  <c r="G59" i="10"/>
  <c r="F59" i="10"/>
  <c r="E59" i="10"/>
  <c r="D59" i="10"/>
  <c r="C59" i="10"/>
  <c r="B59" i="10"/>
  <c r="I58" i="10"/>
  <c r="H58" i="10"/>
  <c r="G58" i="10"/>
  <c r="F58" i="10"/>
  <c r="E58" i="10"/>
  <c r="D58" i="10"/>
  <c r="C58" i="10"/>
  <c r="B58" i="10"/>
  <c r="A20" i="10"/>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8" i="10"/>
  <c r="A9" i="10" s="1"/>
  <c r="A10" i="10" s="1"/>
  <c r="A11" i="10" s="1"/>
  <c r="A12" i="10" s="1"/>
  <c r="A13" i="10" s="1"/>
  <c r="A14" i="10" s="1"/>
  <c r="A76" i="1"/>
  <c r="A77" i="1" s="1"/>
  <c r="A39" i="1"/>
  <c r="A40" i="1" s="1"/>
  <c r="A41" i="1" s="1"/>
  <c r="A42" i="1" s="1"/>
  <c r="A43" i="1" s="1"/>
  <c r="A44" i="1" s="1"/>
  <c r="A45" i="1" s="1"/>
  <c r="A46" i="1" s="1"/>
  <c r="A47" i="1" s="1"/>
  <c r="A48" i="1" s="1"/>
  <c r="A49" i="1" s="1"/>
  <c r="A9" i="1"/>
  <c r="A10" i="1" s="1"/>
  <c r="A11" i="1" s="1"/>
  <c r="A12" i="1" s="1"/>
  <c r="A13" i="1" s="1"/>
  <c r="A14" i="1" s="1"/>
  <c r="A15" i="1" s="1"/>
  <c r="D205" i="8"/>
  <c r="C205" i="8"/>
  <c r="B205" i="8"/>
  <c r="D204" i="8"/>
  <c r="C204" i="8"/>
  <c r="B204" i="8"/>
  <c r="A157" i="8"/>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150" i="8"/>
  <c r="A151" i="8" s="1"/>
  <c r="M141" i="8"/>
  <c r="L141" i="8"/>
  <c r="K141" i="8"/>
  <c r="J141" i="8"/>
  <c r="I141" i="8"/>
  <c r="H141" i="8"/>
  <c r="G141" i="8"/>
  <c r="F141" i="8"/>
  <c r="E141" i="8"/>
  <c r="D141" i="8"/>
  <c r="C141" i="8"/>
  <c r="B141" i="8"/>
  <c r="M140" i="8"/>
  <c r="L140" i="8"/>
  <c r="K140" i="8"/>
  <c r="J140" i="8"/>
  <c r="I140" i="8"/>
  <c r="H140" i="8"/>
  <c r="G140" i="8"/>
  <c r="F140" i="8"/>
  <c r="E140" i="8"/>
  <c r="D140" i="8"/>
  <c r="C140" i="8"/>
  <c r="B140" i="8"/>
  <c r="A93" i="8"/>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77" i="8"/>
  <c r="A78" i="8" s="1"/>
  <c r="A79" i="8" s="1"/>
  <c r="A80" i="8" s="1"/>
  <c r="A81" i="8" s="1"/>
  <c r="A82" i="8" s="1"/>
  <c r="A83" i="8" s="1"/>
  <c r="A84" i="8" s="1"/>
  <c r="A85" i="8" s="1"/>
  <c r="A86" i="8" s="1"/>
  <c r="A87" i="8" s="1"/>
  <c r="I68" i="8"/>
  <c r="H68" i="8"/>
  <c r="G68" i="8"/>
  <c r="F68" i="8"/>
  <c r="E68" i="8"/>
  <c r="D68" i="8"/>
  <c r="C68" i="8"/>
  <c r="B68" i="8"/>
  <c r="I67" i="8"/>
  <c r="H67" i="8"/>
  <c r="G67" i="8"/>
  <c r="F67" i="8"/>
  <c r="E67" i="8"/>
  <c r="D67" i="8"/>
  <c r="C67" i="8"/>
  <c r="B67" i="8"/>
  <c r="A20" i="8"/>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8" i="8"/>
  <c r="A9" i="8" s="1"/>
  <c r="A10" i="8" s="1"/>
  <c r="A11" i="8" s="1"/>
  <c r="A12" i="8" s="1"/>
  <c r="A13" i="8" s="1"/>
  <c r="A14" i="8" s="1"/>
  <c r="D217" i="7"/>
  <c r="C217" i="7"/>
  <c r="B217" i="7"/>
  <c r="D216" i="7"/>
  <c r="C216" i="7"/>
  <c r="B216" i="7"/>
  <c r="A165" i="7"/>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158" i="7"/>
  <c r="A159" i="7" s="1"/>
  <c r="M149" i="7"/>
  <c r="L149" i="7"/>
  <c r="K149" i="7"/>
  <c r="J149" i="7"/>
  <c r="I149" i="7"/>
  <c r="H149" i="7"/>
  <c r="G149" i="7"/>
  <c r="F149" i="7"/>
  <c r="E149" i="7"/>
  <c r="D149" i="7"/>
  <c r="C149" i="7"/>
  <c r="B149" i="7"/>
  <c r="M148" i="7"/>
  <c r="L148" i="7"/>
  <c r="K148" i="7"/>
  <c r="J148" i="7"/>
  <c r="I148" i="7"/>
  <c r="H148" i="7"/>
  <c r="G148" i="7"/>
  <c r="F148" i="7"/>
  <c r="E148" i="7"/>
  <c r="D148" i="7"/>
  <c r="C148" i="7"/>
  <c r="B148" i="7"/>
  <c r="A97" i="7"/>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81" i="7"/>
  <c r="A82" i="7" s="1"/>
  <c r="A83" i="7" s="1"/>
  <c r="A84" i="7" s="1"/>
  <c r="A85" i="7" s="1"/>
  <c r="A86" i="7" s="1"/>
  <c r="A87" i="7" s="1"/>
  <c r="A88" i="7" s="1"/>
  <c r="A89" i="7" s="1"/>
  <c r="A90" i="7" s="1"/>
  <c r="A91" i="7" s="1"/>
  <c r="I72" i="7"/>
  <c r="H72" i="7"/>
  <c r="G72" i="7"/>
  <c r="F72" i="7"/>
  <c r="E72" i="7"/>
  <c r="D72" i="7"/>
  <c r="C72" i="7"/>
  <c r="B72" i="7"/>
  <c r="I71" i="7"/>
  <c r="H71" i="7"/>
  <c r="G71" i="7"/>
  <c r="F71" i="7"/>
  <c r="E71" i="7"/>
  <c r="D71" i="7"/>
  <c r="C71" i="7"/>
  <c r="B71" i="7"/>
  <c r="A20" i="7"/>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8" i="7"/>
  <c r="A9" i="7" s="1"/>
  <c r="A10" i="7" s="1"/>
  <c r="A11" i="7" s="1"/>
  <c r="A12" i="7" s="1"/>
  <c r="A13" i="7" s="1"/>
  <c r="A14" i="7" s="1"/>
  <c r="D70" i="6"/>
  <c r="R86" i="1" s="1"/>
  <c r="C70" i="6"/>
  <c r="R85" i="1" s="1"/>
  <c r="B70" i="6"/>
  <c r="R84" i="1" s="1"/>
  <c r="D69" i="6"/>
  <c r="Q86" i="1" s="1"/>
  <c r="C69" i="6"/>
  <c r="Q85" i="1" s="1"/>
  <c r="B69" i="6"/>
  <c r="Q84" i="1" s="1"/>
  <c r="A67" i="6"/>
  <c r="A68" i="6" s="1"/>
  <c r="A60" i="6"/>
  <c r="A61" i="6" s="1"/>
  <c r="M51" i="6"/>
  <c r="R66" i="1" s="1"/>
  <c r="L51" i="6"/>
  <c r="R65" i="1" s="1"/>
  <c r="K51" i="6"/>
  <c r="R64" i="1" s="1"/>
  <c r="J51" i="6"/>
  <c r="R63" i="1" s="1"/>
  <c r="I51" i="6"/>
  <c r="R62" i="1" s="1"/>
  <c r="H51" i="6"/>
  <c r="R61" i="1" s="1"/>
  <c r="G51" i="6"/>
  <c r="R60" i="1" s="1"/>
  <c r="F51" i="6"/>
  <c r="R59" i="1" s="1"/>
  <c r="E51" i="6"/>
  <c r="R58" i="1" s="1"/>
  <c r="D51" i="6"/>
  <c r="R57" i="1" s="1"/>
  <c r="C51" i="6"/>
  <c r="R56" i="1" s="1"/>
  <c r="B51" i="6"/>
  <c r="R55" i="1" s="1"/>
  <c r="M50" i="6"/>
  <c r="Q66" i="1" s="1"/>
  <c r="L50" i="6"/>
  <c r="Q65" i="1" s="1"/>
  <c r="K50" i="6"/>
  <c r="Q64" i="1" s="1"/>
  <c r="J50" i="6"/>
  <c r="Q63" i="1" s="1"/>
  <c r="I50" i="6"/>
  <c r="Q62" i="1" s="1"/>
  <c r="H50" i="6"/>
  <c r="Q61" i="1" s="1"/>
  <c r="G50" i="6"/>
  <c r="Q60" i="1" s="1"/>
  <c r="F50" i="6"/>
  <c r="Q59" i="1" s="1"/>
  <c r="E50" i="6"/>
  <c r="Q58" i="1" s="1"/>
  <c r="D50" i="6"/>
  <c r="Q57" i="1" s="1"/>
  <c r="C50" i="6"/>
  <c r="Q56" i="1" s="1"/>
  <c r="B50" i="6"/>
  <c r="Q55" i="1" s="1"/>
  <c r="A48" i="6"/>
  <c r="A49" i="6" s="1"/>
  <c r="A32" i="6"/>
  <c r="A33" i="6" s="1"/>
  <c r="A34" i="6" s="1"/>
  <c r="A35" i="6" s="1"/>
  <c r="A36" i="6" s="1"/>
  <c r="A37" i="6" s="1"/>
  <c r="A38" i="6" s="1"/>
  <c r="A39" i="6" s="1"/>
  <c r="A40" i="6" s="1"/>
  <c r="A41" i="6" s="1"/>
  <c r="A42" i="6" s="1"/>
  <c r="I23" i="6"/>
  <c r="R29" i="1" s="1"/>
  <c r="H23" i="6"/>
  <c r="R28" i="1" s="1"/>
  <c r="G23" i="6"/>
  <c r="R27" i="1" s="1"/>
  <c r="F23" i="6"/>
  <c r="R26" i="1" s="1"/>
  <c r="E23" i="6"/>
  <c r="R25" i="1" s="1"/>
  <c r="D23" i="6"/>
  <c r="R24" i="1" s="1"/>
  <c r="C23" i="6"/>
  <c r="R23" i="1" s="1"/>
  <c r="B23" i="6"/>
  <c r="R22" i="1" s="1"/>
  <c r="I22" i="6"/>
  <c r="Q29" i="1" s="1"/>
  <c r="H22" i="6"/>
  <c r="Q28" i="1" s="1"/>
  <c r="G22" i="6"/>
  <c r="Q27" i="1" s="1"/>
  <c r="F22" i="6"/>
  <c r="Q26" i="1" s="1"/>
  <c r="E22" i="6"/>
  <c r="Q25" i="1" s="1"/>
  <c r="D22" i="6"/>
  <c r="Q24" i="1" s="1"/>
  <c r="C22" i="6"/>
  <c r="Q23" i="1" s="1"/>
  <c r="B22" i="6"/>
  <c r="Q22" i="1" s="1"/>
  <c r="A20" i="6"/>
  <c r="A21" i="6" s="1"/>
  <c r="A8" i="6"/>
  <c r="A9" i="6" s="1"/>
  <c r="A10" i="6" s="1"/>
  <c r="A11" i="6" s="1"/>
  <c r="A12" i="6" s="1"/>
  <c r="A13" i="6" s="1"/>
  <c r="A14" i="6" s="1"/>
  <c r="D115" i="5"/>
  <c r="N86" i="1" s="1"/>
  <c r="C115" i="5"/>
  <c r="N85" i="1" s="1"/>
  <c r="B115" i="5"/>
  <c r="N84" i="1" s="1"/>
  <c r="D114" i="5"/>
  <c r="M86" i="1" s="1"/>
  <c r="C114" i="5"/>
  <c r="M85" i="1" s="1"/>
  <c r="B114" i="5"/>
  <c r="M84" i="1" s="1"/>
  <c r="A97" i="5"/>
  <c r="A98" i="5" s="1"/>
  <c r="A99" i="5" s="1"/>
  <c r="A100" i="5" s="1"/>
  <c r="A101" i="5" s="1"/>
  <c r="A102" i="5" s="1"/>
  <c r="A103" i="5" s="1"/>
  <c r="A104" i="5" s="1"/>
  <c r="A105" i="5" s="1"/>
  <c r="A106" i="5" s="1"/>
  <c r="A107" i="5" s="1"/>
  <c r="A108" i="5" s="1"/>
  <c r="A109" i="5" s="1"/>
  <c r="A110" i="5" s="1"/>
  <c r="A111" i="5" s="1"/>
  <c r="A112" i="5" s="1"/>
  <c r="A113" i="5" s="1"/>
  <c r="A90" i="5"/>
  <c r="A91" i="5" s="1"/>
  <c r="M81" i="5"/>
  <c r="N66" i="1" s="1"/>
  <c r="L81" i="5"/>
  <c r="N65" i="1" s="1"/>
  <c r="K81" i="5"/>
  <c r="N64" i="1" s="1"/>
  <c r="J81" i="5"/>
  <c r="N63" i="1" s="1"/>
  <c r="I81" i="5"/>
  <c r="N62" i="1" s="1"/>
  <c r="H81" i="5"/>
  <c r="N61" i="1" s="1"/>
  <c r="G81" i="5"/>
  <c r="N60" i="1" s="1"/>
  <c r="F81" i="5"/>
  <c r="N59" i="1" s="1"/>
  <c r="E81" i="5"/>
  <c r="N58" i="1" s="1"/>
  <c r="D81" i="5"/>
  <c r="N57" i="1" s="1"/>
  <c r="C81" i="5"/>
  <c r="N56" i="1" s="1"/>
  <c r="B81" i="5"/>
  <c r="N55" i="1" s="1"/>
  <c r="M80" i="5"/>
  <c r="M66" i="1" s="1"/>
  <c r="L80" i="5"/>
  <c r="M65" i="1" s="1"/>
  <c r="K80" i="5"/>
  <c r="M64" i="1" s="1"/>
  <c r="J80" i="5"/>
  <c r="I80" i="5"/>
  <c r="H80" i="5"/>
  <c r="M61" i="1" s="1"/>
  <c r="G80" i="5"/>
  <c r="M60" i="1" s="1"/>
  <c r="F80" i="5"/>
  <c r="M59" i="1" s="1"/>
  <c r="E80" i="5"/>
  <c r="M58" i="1" s="1"/>
  <c r="D80" i="5"/>
  <c r="M57" i="1" s="1"/>
  <c r="C80" i="5"/>
  <c r="M56" i="1" s="1"/>
  <c r="B80" i="5"/>
  <c r="M55" i="1" s="1"/>
  <c r="A63" i="5"/>
  <c r="A64" i="5" s="1"/>
  <c r="A65" i="5" s="1"/>
  <c r="A66" i="5" s="1"/>
  <c r="A67" i="5" s="1"/>
  <c r="A68" i="5" s="1"/>
  <c r="A69" i="5" s="1"/>
  <c r="A70" i="5" s="1"/>
  <c r="A71" i="5" s="1"/>
  <c r="A72" i="5" s="1"/>
  <c r="A73" i="5" s="1"/>
  <c r="A74" i="5" s="1"/>
  <c r="A75" i="5" s="1"/>
  <c r="A76" i="5" s="1"/>
  <c r="A77" i="5" s="1"/>
  <c r="A78" i="5" s="1"/>
  <c r="A79" i="5" s="1"/>
  <c r="A47" i="5"/>
  <c r="A48" i="5" s="1"/>
  <c r="A49" i="5" s="1"/>
  <c r="A50" i="5" s="1"/>
  <c r="A51" i="5" s="1"/>
  <c r="A52" i="5" s="1"/>
  <c r="A53" i="5" s="1"/>
  <c r="A54" i="5" s="1"/>
  <c r="A55" i="5" s="1"/>
  <c r="A56" i="5" s="1"/>
  <c r="A57" i="5" s="1"/>
  <c r="I38" i="5"/>
  <c r="N29" i="1" s="1"/>
  <c r="H38" i="5"/>
  <c r="N28" i="1" s="1"/>
  <c r="G38" i="5"/>
  <c r="N27" i="1" s="1"/>
  <c r="F38" i="5"/>
  <c r="N26" i="1" s="1"/>
  <c r="E38" i="5"/>
  <c r="N25" i="1" s="1"/>
  <c r="D38" i="5"/>
  <c r="N24" i="1" s="1"/>
  <c r="C38" i="5"/>
  <c r="N23" i="1" s="1"/>
  <c r="B38" i="5"/>
  <c r="N22" i="1" s="1"/>
  <c r="O22" i="1" s="1"/>
  <c r="I37" i="5"/>
  <c r="M29" i="1" s="1"/>
  <c r="H37" i="5"/>
  <c r="M28" i="1" s="1"/>
  <c r="G37" i="5"/>
  <c r="M27" i="1" s="1"/>
  <c r="F37" i="5"/>
  <c r="M26" i="1" s="1"/>
  <c r="E37" i="5"/>
  <c r="M25" i="1" s="1"/>
  <c r="D37" i="5"/>
  <c r="M24" i="1" s="1"/>
  <c r="C37" i="5"/>
  <c r="M23" i="1" s="1"/>
  <c r="A20" i="5"/>
  <c r="A21" i="5" s="1"/>
  <c r="A22" i="5" s="1"/>
  <c r="A23" i="5" s="1"/>
  <c r="A24" i="5" s="1"/>
  <c r="A25" i="5" s="1"/>
  <c r="A26" i="5" s="1"/>
  <c r="A27" i="5" s="1"/>
  <c r="A28" i="5" s="1"/>
  <c r="A29" i="5" s="1"/>
  <c r="A30" i="5" s="1"/>
  <c r="A31" i="5" s="1"/>
  <c r="A32" i="5" s="1"/>
  <c r="A33" i="5" s="1"/>
  <c r="A34" i="5" s="1"/>
  <c r="A35" i="5" s="1"/>
  <c r="A36" i="5" s="1"/>
  <c r="A8" i="5"/>
  <c r="A9" i="5" s="1"/>
  <c r="A10" i="5" s="1"/>
  <c r="A11" i="5" s="1"/>
  <c r="A12" i="5" s="1"/>
  <c r="A13" i="5" s="1"/>
  <c r="A14" i="5" s="1"/>
  <c r="D424" i="4"/>
  <c r="C424" i="4"/>
  <c r="B424" i="4"/>
  <c r="D423" i="4"/>
  <c r="C423" i="4"/>
  <c r="B423" i="4"/>
  <c r="A303" i="4"/>
  <c r="A296" i="4"/>
  <c r="A297" i="4" s="1"/>
  <c r="M287" i="4"/>
  <c r="L287" i="4"/>
  <c r="K287" i="4"/>
  <c r="J287" i="4"/>
  <c r="I287" i="4"/>
  <c r="H287" i="4"/>
  <c r="G287" i="4"/>
  <c r="E287" i="4"/>
  <c r="D287" i="4"/>
  <c r="C287" i="4"/>
  <c r="B287" i="4"/>
  <c r="M286" i="4"/>
  <c r="L286" i="4"/>
  <c r="K286" i="4"/>
  <c r="J286" i="4"/>
  <c r="I286" i="4"/>
  <c r="H286" i="4"/>
  <c r="G286" i="4"/>
  <c r="E286" i="4"/>
  <c r="D286" i="4"/>
  <c r="C286" i="4"/>
  <c r="B286" i="4"/>
  <c r="A166" i="4"/>
  <c r="A167" i="4" s="1"/>
  <c r="A168" i="4" s="1"/>
  <c r="A169" i="4" s="1"/>
  <c r="A170" i="4" s="1"/>
  <c r="A171" i="4" s="1"/>
  <c r="A172" i="4" s="1"/>
  <c r="A173" i="4" s="1"/>
  <c r="A150" i="4"/>
  <c r="A151" i="4" s="1"/>
  <c r="A152" i="4" s="1"/>
  <c r="A153" i="4" s="1"/>
  <c r="A154" i="4" s="1"/>
  <c r="A155" i="4" s="1"/>
  <c r="A156" i="4" s="1"/>
  <c r="A157" i="4" s="1"/>
  <c r="A158" i="4" s="1"/>
  <c r="A159" i="4" s="1"/>
  <c r="A160" i="4" s="1"/>
  <c r="I141" i="4"/>
  <c r="H141" i="4"/>
  <c r="G141" i="4"/>
  <c r="F141" i="4"/>
  <c r="E141" i="4"/>
  <c r="D141" i="4"/>
  <c r="C141" i="4"/>
  <c r="B141" i="4"/>
  <c r="I140" i="4"/>
  <c r="H140" i="4"/>
  <c r="G140" i="4"/>
  <c r="F140" i="4"/>
  <c r="E140" i="4"/>
  <c r="D140" i="4"/>
  <c r="C140" i="4"/>
  <c r="B140" i="4"/>
  <c r="A20" i="4"/>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8" i="4"/>
  <c r="A9" i="4" s="1"/>
  <c r="A10" i="4" s="1"/>
  <c r="A11" i="4" s="1"/>
  <c r="A12" i="4" s="1"/>
  <c r="A13" i="4" s="1"/>
  <c r="A14" i="4" s="1"/>
  <c r="D79" i="3"/>
  <c r="C79" i="3"/>
  <c r="B79" i="3"/>
  <c r="D78" i="3"/>
  <c r="C78" i="3"/>
  <c r="B78" i="3"/>
  <c r="A73" i="3"/>
  <c r="A74" i="3" s="1"/>
  <c r="A75" i="3" s="1"/>
  <c r="A76" i="3" s="1"/>
  <c r="A77" i="3" s="1"/>
  <c r="A66" i="3"/>
  <c r="A67" i="3" s="1"/>
  <c r="M57" i="3"/>
  <c r="L57" i="3"/>
  <c r="K57" i="3"/>
  <c r="J57" i="3"/>
  <c r="I57" i="3"/>
  <c r="H57" i="3"/>
  <c r="G57" i="3"/>
  <c r="F57" i="3"/>
  <c r="D57" i="3"/>
  <c r="C57" i="3"/>
  <c r="B57" i="3"/>
  <c r="M56" i="3"/>
  <c r="L56" i="3"/>
  <c r="K56" i="3"/>
  <c r="J56" i="3"/>
  <c r="I56" i="3"/>
  <c r="H56" i="3"/>
  <c r="G56" i="3"/>
  <c r="F56" i="3"/>
  <c r="D56" i="3"/>
  <c r="C56" i="3"/>
  <c r="B56" i="3"/>
  <c r="A51" i="3"/>
  <c r="A52" i="3" s="1"/>
  <c r="A53" i="3" s="1"/>
  <c r="A54" i="3" s="1"/>
  <c r="A55" i="3" s="1"/>
  <c r="A35" i="3"/>
  <c r="A36" i="3" s="1"/>
  <c r="A37" i="3" s="1"/>
  <c r="A38" i="3" s="1"/>
  <c r="A39" i="3" s="1"/>
  <c r="A40" i="3" s="1"/>
  <c r="A41" i="3" s="1"/>
  <c r="A42" i="3" s="1"/>
  <c r="A43" i="3" s="1"/>
  <c r="A44" i="3" s="1"/>
  <c r="A45" i="3" s="1"/>
  <c r="I26" i="3"/>
  <c r="H26" i="3"/>
  <c r="G26" i="3"/>
  <c r="F26" i="3"/>
  <c r="E26" i="3"/>
  <c r="D26" i="3"/>
  <c r="C26" i="3"/>
  <c r="B26" i="3"/>
  <c r="I25" i="3"/>
  <c r="H25" i="3"/>
  <c r="G25" i="3"/>
  <c r="F25" i="3"/>
  <c r="E25" i="3"/>
  <c r="D25" i="3"/>
  <c r="C25" i="3"/>
  <c r="A20" i="3"/>
  <c r="A21" i="3" s="1"/>
  <c r="A22" i="3" s="1"/>
  <c r="A23" i="3" s="1"/>
  <c r="A24" i="3" s="1"/>
  <c r="A8" i="3"/>
  <c r="A9" i="3" s="1"/>
  <c r="A10" i="3" s="1"/>
  <c r="A11" i="3" s="1"/>
  <c r="A12" i="3" s="1"/>
  <c r="A13" i="3" s="1"/>
  <c r="A14" i="3" s="1"/>
  <c r="C153" i="2"/>
  <c r="D153" i="2"/>
  <c r="C154" i="2"/>
  <c r="D154" i="2"/>
  <c r="B154" i="2"/>
  <c r="B153" i="2"/>
  <c r="F52" i="2"/>
  <c r="B109" i="2"/>
  <c r="B51" i="2"/>
  <c r="B50" i="2"/>
  <c r="A20" i="2"/>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78" i="2"/>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25" i="2"/>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18" i="2"/>
  <c r="A119" i="2" s="1"/>
  <c r="A60" i="2"/>
  <c r="A61" i="2" s="1"/>
  <c r="A62" i="2" s="1"/>
  <c r="A63" i="2" s="1"/>
  <c r="A64" i="2" s="1"/>
  <c r="A65" i="2" s="1"/>
  <c r="A66" i="2" s="1"/>
  <c r="A67" i="2" s="1"/>
  <c r="A68" i="2" s="1"/>
  <c r="A69" i="2" s="1"/>
  <c r="A70" i="2" s="1"/>
  <c r="E22" i="1" l="1"/>
  <c r="E8" i="1"/>
  <c r="F76" i="1"/>
  <c r="S85" i="1"/>
  <c r="AD55" i="1"/>
  <c r="F64" i="1"/>
  <c r="G64" i="1" s="1"/>
  <c r="F47" i="1"/>
  <c r="F56" i="1"/>
  <c r="G56" i="1" s="1"/>
  <c r="F39" i="1"/>
  <c r="E59" i="1"/>
  <c r="F25" i="1"/>
  <c r="F11" i="1"/>
  <c r="AD25" i="1" s="1"/>
  <c r="E24" i="1"/>
  <c r="E10" i="1"/>
  <c r="F63" i="1"/>
  <c r="F46" i="1"/>
  <c r="E66" i="1"/>
  <c r="E58" i="1"/>
  <c r="F24" i="1"/>
  <c r="G24" i="1" s="1"/>
  <c r="F10" i="1"/>
  <c r="AD24" i="1" s="1"/>
  <c r="E23" i="1"/>
  <c r="E9" i="1"/>
  <c r="F62" i="1"/>
  <c r="F45" i="1"/>
  <c r="E65" i="1"/>
  <c r="E48" i="1"/>
  <c r="AC65" i="1" s="1"/>
  <c r="E57" i="1"/>
  <c r="E40" i="1"/>
  <c r="AC57" i="1" s="1"/>
  <c r="F23" i="1"/>
  <c r="F9" i="1"/>
  <c r="F55" i="1"/>
  <c r="F38" i="1"/>
  <c r="O84" i="1"/>
  <c r="F61" i="1"/>
  <c r="G61" i="1" s="1"/>
  <c r="F44" i="1"/>
  <c r="AD61" i="1" s="1"/>
  <c r="AE61" i="1" s="1"/>
  <c r="E64" i="1"/>
  <c r="E47" i="1"/>
  <c r="E56" i="1"/>
  <c r="E39" i="1"/>
  <c r="E29" i="1"/>
  <c r="E15" i="1"/>
  <c r="AC29" i="1" s="1"/>
  <c r="S62" i="1"/>
  <c r="K59" i="1"/>
  <c r="W86" i="1"/>
  <c r="F60" i="1"/>
  <c r="G60" i="1" s="1"/>
  <c r="F43" i="1"/>
  <c r="E63" i="1"/>
  <c r="E46" i="1"/>
  <c r="F29" i="1"/>
  <c r="G29" i="1" s="1"/>
  <c r="F15" i="1"/>
  <c r="AD29" i="1" s="1"/>
  <c r="E28" i="1"/>
  <c r="E14" i="1"/>
  <c r="AC28" i="1" s="1"/>
  <c r="K84" i="1"/>
  <c r="E55" i="1"/>
  <c r="E38" i="1"/>
  <c r="F59" i="1"/>
  <c r="E62" i="1"/>
  <c r="G62" i="1" s="1"/>
  <c r="E45" i="1"/>
  <c r="AC62" i="1" s="1"/>
  <c r="F28" i="1"/>
  <c r="F14" i="1"/>
  <c r="AD28" i="1" s="1"/>
  <c r="AE28" i="1" s="1"/>
  <c r="E27" i="1"/>
  <c r="E13" i="1"/>
  <c r="E85" i="1"/>
  <c r="E76" i="1"/>
  <c r="W56" i="1"/>
  <c r="F66" i="1"/>
  <c r="F58" i="1"/>
  <c r="E61" i="1"/>
  <c r="E44" i="1"/>
  <c r="F27" i="1"/>
  <c r="G27" i="1" s="1"/>
  <c r="F13" i="1"/>
  <c r="AD27" i="1" s="1"/>
  <c r="AE27" i="1" s="1"/>
  <c r="E26" i="1"/>
  <c r="AC26" i="1" s="1"/>
  <c r="E12" i="1"/>
  <c r="E86" i="1"/>
  <c r="AC86" i="1" s="1"/>
  <c r="E77" i="1"/>
  <c r="F22" i="1"/>
  <c r="G22" i="1" s="1"/>
  <c r="F8" i="1"/>
  <c r="E84" i="1"/>
  <c r="E75" i="1"/>
  <c r="O59" i="1"/>
  <c r="S63" i="1"/>
  <c r="F84" i="1"/>
  <c r="F75" i="1"/>
  <c r="F86" i="1"/>
  <c r="F77" i="1"/>
  <c r="F65" i="1"/>
  <c r="G65" i="1" s="1"/>
  <c r="F48" i="1"/>
  <c r="F57" i="1"/>
  <c r="F40" i="1"/>
  <c r="AD57" i="1" s="1"/>
  <c r="E60" i="1"/>
  <c r="E43" i="1"/>
  <c r="F26" i="1"/>
  <c r="F12" i="1"/>
  <c r="AD26" i="1" s="1"/>
  <c r="E25" i="1"/>
  <c r="AC25" i="1" s="1"/>
  <c r="E11" i="1"/>
  <c r="F85" i="1"/>
  <c r="G85" i="1" s="1"/>
  <c r="O27" i="1"/>
  <c r="O66" i="1"/>
  <c r="S23" i="1"/>
  <c r="S58" i="1"/>
  <c r="S66" i="1"/>
  <c r="K55" i="1"/>
  <c r="O24" i="1"/>
  <c r="O28" i="1"/>
  <c r="M63" i="1"/>
  <c r="O63" i="1" s="1"/>
  <c r="M62" i="1"/>
  <c r="O55" i="1"/>
  <c r="O86" i="1"/>
  <c r="S24" i="1"/>
  <c r="S28" i="1"/>
  <c r="S55" i="1"/>
  <c r="S59" i="1"/>
  <c r="S86" i="1"/>
  <c r="K25" i="1"/>
  <c r="K29" i="1"/>
  <c r="AC64" i="1"/>
  <c r="K56" i="1"/>
  <c r="K60" i="1"/>
  <c r="K64" i="1"/>
  <c r="W24" i="1"/>
  <c r="W28" i="1"/>
  <c r="W55" i="1"/>
  <c r="W59" i="1"/>
  <c r="W63" i="1"/>
  <c r="G63" i="1"/>
  <c r="G28" i="1"/>
  <c r="O62" i="1"/>
  <c r="S27" i="1"/>
  <c r="K24" i="1"/>
  <c r="W23" i="1"/>
  <c r="W66" i="1"/>
  <c r="O25" i="1"/>
  <c r="O29" i="1"/>
  <c r="O56" i="1"/>
  <c r="O60" i="1"/>
  <c r="O64" i="1"/>
  <c r="S25" i="1"/>
  <c r="S29" i="1"/>
  <c r="S56" i="1"/>
  <c r="S60" i="1"/>
  <c r="S64" i="1"/>
  <c r="AC22" i="1"/>
  <c r="K22" i="1"/>
  <c r="K26" i="1"/>
  <c r="AC61" i="1"/>
  <c r="K61" i="1"/>
  <c r="K65" i="1"/>
  <c r="K85" i="1"/>
  <c r="W25" i="1"/>
  <c r="W29" i="1"/>
  <c r="W60" i="1"/>
  <c r="W64" i="1"/>
  <c r="W84" i="1"/>
  <c r="G66" i="1"/>
  <c r="G58" i="1"/>
  <c r="G23" i="1"/>
  <c r="O23" i="1"/>
  <c r="O58" i="1"/>
  <c r="K28" i="1"/>
  <c r="K63" i="1"/>
  <c r="W27" i="1"/>
  <c r="W62" i="1"/>
  <c r="O26" i="1"/>
  <c r="O57" i="1"/>
  <c r="O61" i="1"/>
  <c r="O65" i="1"/>
  <c r="O85" i="1"/>
  <c r="S22" i="1"/>
  <c r="S26" i="1"/>
  <c r="S57" i="1"/>
  <c r="S61" i="1"/>
  <c r="S65" i="1"/>
  <c r="S84" i="1"/>
  <c r="K23" i="1"/>
  <c r="K27" i="1"/>
  <c r="K62" i="1"/>
  <c r="K66" i="1"/>
  <c r="K86" i="1"/>
  <c r="W22" i="1"/>
  <c r="W26" i="1"/>
  <c r="H166" i="15"/>
  <c r="U61" i="1"/>
  <c r="W61" i="1" s="1"/>
  <c r="W57" i="1"/>
  <c r="W65" i="1"/>
  <c r="W85" i="1"/>
  <c r="AD63" i="1"/>
  <c r="AC60" i="1"/>
  <c r="AD64" i="1"/>
  <c r="AE64" i="1" s="1"/>
  <c r="AD22" i="1"/>
  <c r="AC23" i="1"/>
  <c r="AD23" i="1"/>
  <c r="AE23" i="1" s="1"/>
  <c r="I166" i="15"/>
  <c r="AC55" i="1"/>
  <c r="AE55" i="1" s="1"/>
  <c r="AC84" i="1"/>
  <c r="AE84" i="1" s="1"/>
  <c r="AC56" i="1"/>
  <c r="H58" i="13"/>
  <c r="C40" i="13" s="1"/>
  <c r="AA44" i="1" s="1"/>
  <c r="B166" i="15"/>
  <c r="J166" i="15"/>
  <c r="C96" i="15" s="1"/>
  <c r="AG46" i="1" s="1"/>
  <c r="AC24" i="1"/>
  <c r="AD84" i="1"/>
  <c r="AC63" i="1"/>
  <c r="AC27" i="1"/>
  <c r="AD62" i="1"/>
  <c r="I64" i="11"/>
  <c r="C44" i="11" s="1"/>
  <c r="M45" i="1" s="1"/>
  <c r="J58" i="13"/>
  <c r="H124" i="10"/>
  <c r="C73" i="10" s="1"/>
  <c r="K44" i="1" s="1"/>
  <c r="AC85" i="1"/>
  <c r="AD86" i="1"/>
  <c r="B150" i="7"/>
  <c r="C80" i="7" s="1"/>
  <c r="AE38" i="1" s="1"/>
  <c r="J150" i="7"/>
  <c r="H64" i="11"/>
  <c r="I150" i="7"/>
  <c r="B64" i="11"/>
  <c r="J64" i="11"/>
  <c r="C45" i="11" s="1"/>
  <c r="M46" i="1" s="1"/>
  <c r="H120" i="14"/>
  <c r="C71" i="14" s="1"/>
  <c r="AC44" i="1" s="1"/>
  <c r="B58" i="13"/>
  <c r="G120" i="14"/>
  <c r="C70" i="14" s="1"/>
  <c r="AC43" i="1" s="1"/>
  <c r="I120" i="14"/>
  <c r="C72" i="14" s="1"/>
  <c r="AC45" i="1" s="1"/>
  <c r="G64" i="12"/>
  <c r="C42" i="12" s="1"/>
  <c r="Y43" i="1" s="1"/>
  <c r="H64" i="12"/>
  <c r="C43" i="12" s="1"/>
  <c r="Y44" i="1" s="1"/>
  <c r="B52" i="2"/>
  <c r="C7" i="2" s="1"/>
  <c r="I8" i="1" s="1"/>
  <c r="C95" i="15"/>
  <c r="AG45" i="1" s="1"/>
  <c r="C11" i="2"/>
  <c r="I12" i="1" s="1"/>
  <c r="H142" i="8"/>
  <c r="C206" i="8"/>
  <c r="I64" i="12"/>
  <c r="C88" i="15"/>
  <c r="AG38" i="1" s="1"/>
  <c r="B52" i="6"/>
  <c r="C31" i="6" s="1"/>
  <c r="U38" i="1" s="1"/>
  <c r="I142" i="8"/>
  <c r="B64" i="12"/>
  <c r="J64" i="12"/>
  <c r="B120" i="14"/>
  <c r="J120" i="14"/>
  <c r="G150" i="7"/>
  <c r="B218" i="7"/>
  <c r="B142" i="8"/>
  <c r="J142" i="8"/>
  <c r="G64" i="11"/>
  <c r="C37" i="11"/>
  <c r="M38" i="1" s="1"/>
  <c r="C42" i="13"/>
  <c r="AA46" i="1" s="1"/>
  <c r="H150" i="7"/>
  <c r="C43" i="11"/>
  <c r="M44" i="1" s="1"/>
  <c r="G166" i="15"/>
  <c r="I58" i="13"/>
  <c r="C94" i="15"/>
  <c r="AG44" i="1" s="1"/>
  <c r="G288" i="4"/>
  <c r="C154" i="4" s="1"/>
  <c r="Q43" i="1" s="1"/>
  <c r="I288" i="4"/>
  <c r="C156" i="4" s="1"/>
  <c r="Q45" i="1" s="1"/>
  <c r="H288" i="4"/>
  <c r="C155" i="4" s="1"/>
  <c r="Q44" i="1" s="1"/>
  <c r="B288" i="4"/>
  <c r="J288" i="4"/>
  <c r="D71" i="6"/>
  <c r="C61" i="6" s="1"/>
  <c r="U77" i="1" s="1"/>
  <c r="J52" i="6"/>
  <c r="I24" i="6"/>
  <c r="B71" i="6"/>
  <c r="A304" i="4"/>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174" i="4"/>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43" i="4"/>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B425" i="4"/>
  <c r="H82" i="5"/>
  <c r="I82" i="5"/>
  <c r="B82" i="5"/>
  <c r="J82" i="5"/>
  <c r="G82" i="5"/>
  <c r="B116" i="5"/>
  <c r="I52" i="6"/>
  <c r="D425" i="4"/>
  <c r="D116" i="5"/>
  <c r="G124" i="10"/>
  <c r="G58" i="13"/>
  <c r="I81" i="15"/>
  <c r="H52" i="6"/>
  <c r="B89" i="12"/>
  <c r="D80" i="13"/>
  <c r="D173" i="14"/>
  <c r="B242" i="15"/>
  <c r="G142" i="8"/>
  <c r="D89" i="12"/>
  <c r="B80" i="13"/>
  <c r="B173" i="14"/>
  <c r="D242" i="15"/>
  <c r="E52" i="2"/>
  <c r="D155" i="2"/>
  <c r="B89" i="11"/>
  <c r="D89" i="11"/>
  <c r="C179" i="10"/>
  <c r="C142" i="4"/>
  <c r="G142" i="4"/>
  <c r="D142" i="4"/>
  <c r="H142" i="4"/>
  <c r="D39" i="5"/>
  <c r="H39" i="5"/>
  <c r="F82" i="5"/>
  <c r="C24" i="6"/>
  <c r="G24" i="6"/>
  <c r="C52" i="6"/>
  <c r="G52" i="6"/>
  <c r="K52" i="6"/>
  <c r="C71" i="6"/>
  <c r="D73" i="7"/>
  <c r="H73" i="7"/>
  <c r="F150" i="7"/>
  <c r="B69" i="8"/>
  <c r="F69" i="8"/>
  <c r="D142" i="8"/>
  <c r="L142" i="8"/>
  <c r="B206" i="8"/>
  <c r="B60" i="10"/>
  <c r="F60" i="10"/>
  <c r="C124" i="10"/>
  <c r="K124" i="10"/>
  <c r="B179" i="10"/>
  <c r="E30" i="11"/>
  <c r="I30" i="11"/>
  <c r="C64" i="11"/>
  <c r="K64" i="11"/>
  <c r="D30" i="12"/>
  <c r="H30" i="12"/>
  <c r="F64" i="12"/>
  <c r="B27" i="13"/>
  <c r="F27" i="13"/>
  <c r="C58" i="13"/>
  <c r="K58" i="13"/>
  <c r="D58" i="14"/>
  <c r="H58" i="14"/>
  <c r="F120" i="14"/>
  <c r="E81" i="15"/>
  <c r="E166" i="15"/>
  <c r="M166" i="15"/>
  <c r="E142" i="4"/>
  <c r="I142" i="4"/>
  <c r="C288" i="4"/>
  <c r="K288" i="4"/>
  <c r="E39" i="5"/>
  <c r="I39" i="5"/>
  <c r="C82" i="5"/>
  <c r="K82" i="5"/>
  <c r="D24" i="6"/>
  <c r="H24" i="6"/>
  <c r="D52" i="6"/>
  <c r="L52" i="6"/>
  <c r="E73" i="7"/>
  <c r="I73" i="7"/>
  <c r="C150" i="7"/>
  <c r="K150" i="7"/>
  <c r="C69" i="8"/>
  <c r="G69" i="8"/>
  <c r="E142" i="8"/>
  <c r="M142" i="8"/>
  <c r="C60" i="10"/>
  <c r="G60" i="10"/>
  <c r="D124" i="10"/>
  <c r="L124" i="10"/>
  <c r="B30" i="11"/>
  <c r="F30" i="11"/>
  <c r="D64" i="11"/>
  <c r="L64" i="11"/>
  <c r="E30" i="12"/>
  <c r="I30" i="12"/>
  <c r="C64" i="12"/>
  <c r="K64" i="12"/>
  <c r="C27" i="13"/>
  <c r="G27" i="13"/>
  <c r="D58" i="13"/>
  <c r="L58" i="13"/>
  <c r="E58" i="14"/>
  <c r="I58" i="14"/>
  <c r="C120" i="14"/>
  <c r="K120" i="14"/>
  <c r="B81" i="15"/>
  <c r="F81" i="15"/>
  <c r="F166" i="15"/>
  <c r="B142" i="4"/>
  <c r="F142" i="4"/>
  <c r="D288" i="4"/>
  <c r="L288" i="4"/>
  <c r="C425" i="4"/>
  <c r="B39" i="5"/>
  <c r="F39" i="5"/>
  <c r="D82" i="5"/>
  <c r="L82" i="5"/>
  <c r="C116" i="5"/>
  <c r="E24" i="6"/>
  <c r="E52" i="6"/>
  <c r="M52" i="6"/>
  <c r="B73" i="7"/>
  <c r="F73" i="7"/>
  <c r="D150" i="7"/>
  <c r="L150" i="7"/>
  <c r="D69" i="8"/>
  <c r="H69" i="8"/>
  <c r="F142" i="8"/>
  <c r="D206" i="8"/>
  <c r="D60" i="10"/>
  <c r="H60" i="10"/>
  <c r="E124" i="10"/>
  <c r="I124" i="10"/>
  <c r="M124" i="10"/>
  <c r="D179" i="10"/>
  <c r="C30" i="11"/>
  <c r="G30" i="11"/>
  <c r="E64" i="11"/>
  <c r="M64" i="11"/>
  <c r="C89" i="11"/>
  <c r="B30" i="12"/>
  <c r="F30" i="12"/>
  <c r="D64" i="12"/>
  <c r="L64" i="12"/>
  <c r="C89" i="12"/>
  <c r="D27" i="13"/>
  <c r="H27" i="13"/>
  <c r="E58" i="13"/>
  <c r="M58" i="13"/>
  <c r="B58" i="14"/>
  <c r="F58" i="14"/>
  <c r="D120" i="14"/>
  <c r="L120" i="14"/>
  <c r="C173" i="14"/>
  <c r="C81" i="15"/>
  <c r="G81" i="15"/>
  <c r="C166" i="15"/>
  <c r="K166" i="15"/>
  <c r="E288" i="4"/>
  <c r="M288" i="4"/>
  <c r="C39" i="5"/>
  <c r="G39" i="5"/>
  <c r="E82" i="5"/>
  <c r="M82" i="5"/>
  <c r="B24" i="6"/>
  <c r="F24" i="6"/>
  <c r="F52" i="6"/>
  <c r="C73" i="7"/>
  <c r="G73" i="7"/>
  <c r="E150" i="7"/>
  <c r="M150" i="7"/>
  <c r="E69" i="8"/>
  <c r="C10" i="8" s="1"/>
  <c r="W11" i="1" s="1"/>
  <c r="I69" i="8"/>
  <c r="C142" i="8"/>
  <c r="K142" i="8"/>
  <c r="E60" i="10"/>
  <c r="I60" i="10"/>
  <c r="B124" i="10"/>
  <c r="F124" i="10"/>
  <c r="J124" i="10"/>
  <c r="D30" i="11"/>
  <c r="H30" i="11"/>
  <c r="F64" i="11"/>
  <c r="C30" i="12"/>
  <c r="G30" i="12"/>
  <c r="E64" i="12"/>
  <c r="M64" i="12"/>
  <c r="E27" i="13"/>
  <c r="I27" i="13"/>
  <c r="F58" i="13"/>
  <c r="C58" i="14"/>
  <c r="G58" i="14"/>
  <c r="E120" i="14"/>
  <c r="D81" i="15"/>
  <c r="H81" i="15"/>
  <c r="D166" i="15"/>
  <c r="L166" i="15"/>
  <c r="C242" i="15"/>
  <c r="C80" i="13"/>
  <c r="C218" i="7"/>
  <c r="D218" i="7"/>
  <c r="B58" i="3"/>
  <c r="J58" i="3"/>
  <c r="F58" i="3"/>
  <c r="C58" i="3"/>
  <c r="K58" i="3"/>
  <c r="G58" i="3"/>
  <c r="H27" i="3"/>
  <c r="G27" i="3"/>
  <c r="I27" i="3"/>
  <c r="B27" i="3"/>
  <c r="B80" i="3"/>
  <c r="F27" i="3"/>
  <c r="C27" i="3"/>
  <c r="H58" i="3"/>
  <c r="D58" i="3"/>
  <c r="L58" i="3"/>
  <c r="C80" i="3"/>
  <c r="E27" i="3"/>
  <c r="D27" i="3"/>
  <c r="I58" i="3"/>
  <c r="M58" i="3"/>
  <c r="D80" i="3"/>
  <c r="D52" i="2"/>
  <c r="M110" i="2"/>
  <c r="C155" i="2"/>
  <c r="H52" i="2"/>
  <c r="J110" i="2"/>
  <c r="G110" i="2"/>
  <c r="D110" i="2"/>
  <c r="C110" i="2"/>
  <c r="B155" i="2"/>
  <c r="L110" i="2"/>
  <c r="B110" i="2"/>
  <c r="E110" i="2"/>
  <c r="F110" i="2"/>
  <c r="K110" i="2"/>
  <c r="I110" i="2"/>
  <c r="H110" i="2"/>
  <c r="I52" i="2"/>
  <c r="G52" i="2"/>
  <c r="C52" i="2"/>
  <c r="E57" i="3"/>
  <c r="E56" i="3"/>
  <c r="AE25" i="1" l="1"/>
  <c r="G84" i="1"/>
  <c r="AD85" i="1"/>
  <c r="G57" i="1"/>
  <c r="AD65" i="1"/>
  <c r="AE65" i="1" s="1"/>
  <c r="AE86" i="1"/>
  <c r="E41" i="1"/>
  <c r="AC58" i="1" s="1"/>
  <c r="G25" i="1"/>
  <c r="AD56" i="1"/>
  <c r="G26" i="1"/>
  <c r="G86" i="1"/>
  <c r="G55" i="1"/>
  <c r="G59" i="1"/>
  <c r="AD58" i="1"/>
  <c r="AD60" i="1"/>
  <c r="AE60" i="1" s="1"/>
  <c r="F41" i="1"/>
  <c r="AE62" i="1"/>
  <c r="AE24" i="1"/>
  <c r="AE56" i="1"/>
  <c r="AE63" i="1"/>
  <c r="AE26" i="1"/>
  <c r="AE22" i="1"/>
  <c r="AE29" i="1"/>
  <c r="AE57" i="1"/>
  <c r="AE85" i="1"/>
  <c r="G8" i="1"/>
  <c r="C88" i="7"/>
  <c r="AE46" i="1" s="1"/>
  <c r="C87" i="7"/>
  <c r="AE45" i="1" s="1"/>
  <c r="C34" i="13"/>
  <c r="AA38" i="1" s="1"/>
  <c r="C10" i="3"/>
  <c r="O11" i="1" s="1"/>
  <c r="C10" i="13"/>
  <c r="AA11" i="1" s="1"/>
  <c r="C72" i="11"/>
  <c r="M76" i="1" s="1"/>
  <c r="C79" i="8"/>
  <c r="W41" i="1" s="1"/>
  <c r="C9" i="7"/>
  <c r="AE10" i="1" s="1"/>
  <c r="C14" i="3"/>
  <c r="O15" i="1" s="1"/>
  <c r="C91" i="7"/>
  <c r="AE49" i="1" s="1"/>
  <c r="C48" i="11"/>
  <c r="M49" i="1" s="1"/>
  <c r="C12" i="13"/>
  <c r="AA13" i="1" s="1"/>
  <c r="C43" i="13"/>
  <c r="AA47" i="1" s="1"/>
  <c r="C129" i="14"/>
  <c r="AC77" i="1" s="1"/>
  <c r="C42" i="11"/>
  <c r="M43" i="1" s="1"/>
  <c r="C14" i="2"/>
  <c r="I15" i="1" s="1"/>
  <c r="C70" i="2"/>
  <c r="I49" i="1" s="1"/>
  <c r="C12" i="3"/>
  <c r="O13" i="1" s="1"/>
  <c r="C159" i="7"/>
  <c r="AE77" i="1" s="1"/>
  <c r="C40" i="12"/>
  <c r="Y41" i="1" s="1"/>
  <c r="C67" i="10"/>
  <c r="K38" i="1" s="1"/>
  <c r="C83" i="7"/>
  <c r="AE41" i="1" s="1"/>
  <c r="C128" i="14"/>
  <c r="AC76" i="1" s="1"/>
  <c r="C9" i="13"/>
  <c r="AA10" i="1" s="1"/>
  <c r="C40" i="11"/>
  <c r="M41" i="1" s="1"/>
  <c r="C9" i="10"/>
  <c r="K10" i="1" s="1"/>
  <c r="C7" i="7"/>
  <c r="AE8" i="1" s="1"/>
  <c r="C7" i="15"/>
  <c r="AG8" i="1" s="1"/>
  <c r="C8" i="13"/>
  <c r="AA9" i="1" s="1"/>
  <c r="C7" i="11"/>
  <c r="M8" i="1" s="1"/>
  <c r="C8" i="8"/>
  <c r="W9" i="1" s="1"/>
  <c r="C35" i="13"/>
  <c r="AA39" i="1" s="1"/>
  <c r="C14" i="11"/>
  <c r="M15" i="1" s="1"/>
  <c r="C86" i="8"/>
  <c r="W48" i="1" s="1"/>
  <c r="C10" i="2"/>
  <c r="I11" i="1" s="1"/>
  <c r="C67" i="13"/>
  <c r="AA77" i="1" s="1"/>
  <c r="C84" i="8"/>
  <c r="W46" i="1" s="1"/>
  <c r="C45" i="12"/>
  <c r="Y46" i="1" s="1"/>
  <c r="C44" i="12"/>
  <c r="Y45" i="1" s="1"/>
  <c r="C8" i="2"/>
  <c r="I9" i="1" s="1"/>
  <c r="C75" i="10"/>
  <c r="K46" i="1" s="1"/>
  <c r="C69" i="2"/>
  <c r="I48" i="1" s="1"/>
  <c r="C48" i="12"/>
  <c r="Y49" i="1" s="1"/>
  <c r="C11" i="7"/>
  <c r="AE12" i="1" s="1"/>
  <c r="C117" i="2"/>
  <c r="I75" i="1" s="1"/>
  <c r="C44" i="3"/>
  <c r="O48" i="1" s="1"/>
  <c r="C65" i="2"/>
  <c r="I44" i="1" s="1"/>
  <c r="C60" i="2"/>
  <c r="I39" i="1" s="1"/>
  <c r="C9" i="2"/>
  <c r="I10" i="1" s="1"/>
  <c r="C36" i="3"/>
  <c r="O40" i="1" s="1"/>
  <c r="C13" i="3"/>
  <c r="O14" i="1" s="1"/>
  <c r="C158" i="7"/>
  <c r="AE76" i="1" s="1"/>
  <c r="C68" i="14"/>
  <c r="AC41" i="1" s="1"/>
  <c r="C12" i="12"/>
  <c r="Y13" i="1" s="1"/>
  <c r="C14" i="10"/>
  <c r="K15" i="1" s="1"/>
  <c r="C12" i="7"/>
  <c r="AE13" i="1" s="1"/>
  <c r="C75" i="14"/>
  <c r="AC48" i="1" s="1"/>
  <c r="C72" i="12"/>
  <c r="Y76" i="1" s="1"/>
  <c r="C12" i="11"/>
  <c r="M13" i="1" s="1"/>
  <c r="C151" i="8"/>
  <c r="W77" i="1" s="1"/>
  <c r="C74" i="14"/>
  <c r="AC47" i="1" s="1"/>
  <c r="C46" i="12"/>
  <c r="Y47" i="1" s="1"/>
  <c r="C77" i="10"/>
  <c r="K48" i="1" s="1"/>
  <c r="C89" i="7"/>
  <c r="AE47" i="1" s="1"/>
  <c r="C99" i="15"/>
  <c r="AG49" i="1" s="1"/>
  <c r="C11" i="13"/>
  <c r="AA12" i="1" s="1"/>
  <c r="C10" i="11"/>
  <c r="M11" i="1" s="1"/>
  <c r="C78" i="8"/>
  <c r="W40" i="1" s="1"/>
  <c r="C175" i="15"/>
  <c r="AG77" i="1" s="1"/>
  <c r="C71" i="12"/>
  <c r="Y75" i="1" s="1"/>
  <c r="C93" i="15"/>
  <c r="AG43" i="1" s="1"/>
  <c r="C76" i="8"/>
  <c r="W38" i="1" s="1"/>
  <c r="C37" i="12"/>
  <c r="Y38" i="1" s="1"/>
  <c r="C150" i="8"/>
  <c r="W76" i="1" s="1"/>
  <c r="C42" i="3"/>
  <c r="O46" i="1" s="1"/>
  <c r="C12" i="15"/>
  <c r="AG13" i="1" s="1"/>
  <c r="C92" i="15"/>
  <c r="AG42" i="1" s="1"/>
  <c r="C9" i="14"/>
  <c r="AC10" i="1" s="1"/>
  <c r="C71" i="11"/>
  <c r="M75" i="1" s="1"/>
  <c r="C86" i="7"/>
  <c r="AE44" i="1" s="1"/>
  <c r="C118" i="2"/>
  <c r="I76" i="1" s="1"/>
  <c r="C12" i="8"/>
  <c r="W13" i="1" s="1"/>
  <c r="C38" i="11"/>
  <c r="M39" i="1" s="1"/>
  <c r="C66" i="2"/>
  <c r="I45" i="1" s="1"/>
  <c r="C61" i="2"/>
  <c r="I40" i="1" s="1"/>
  <c r="C67" i="3"/>
  <c r="O77" i="1" s="1"/>
  <c r="C40" i="3"/>
  <c r="O44" i="1" s="1"/>
  <c r="C39" i="3"/>
  <c r="O43" i="1" s="1"/>
  <c r="C66" i="13"/>
  <c r="AA76" i="1" s="1"/>
  <c r="C12" i="14"/>
  <c r="AC13" i="1" s="1"/>
  <c r="C8" i="12"/>
  <c r="Y9" i="1" s="1"/>
  <c r="C10" i="10"/>
  <c r="K11" i="1" s="1"/>
  <c r="C8" i="7"/>
  <c r="AE9" i="1" s="1"/>
  <c r="C67" i="14"/>
  <c r="AC40" i="1" s="1"/>
  <c r="C47" i="12"/>
  <c r="Y48" i="1" s="1"/>
  <c r="C8" i="11"/>
  <c r="M9" i="1" s="1"/>
  <c r="C80" i="8"/>
  <c r="W42" i="1" s="1"/>
  <c r="C66" i="14"/>
  <c r="AC39" i="1" s="1"/>
  <c r="C38" i="12"/>
  <c r="Y39" i="1" s="1"/>
  <c r="C69" i="10"/>
  <c r="K40" i="1" s="1"/>
  <c r="C81" i="7"/>
  <c r="AE39" i="1" s="1"/>
  <c r="C91" i="15"/>
  <c r="AG41" i="1" s="1"/>
  <c r="C7" i="13"/>
  <c r="AA8" i="1" s="1"/>
  <c r="C131" i="10"/>
  <c r="K75" i="1" s="1"/>
  <c r="C11" i="8"/>
  <c r="W12" i="1" s="1"/>
  <c r="C127" i="14"/>
  <c r="AC75" i="1" s="1"/>
  <c r="C157" i="7"/>
  <c r="AE75" i="1" s="1"/>
  <c r="C83" i="8"/>
  <c r="W45" i="1" s="1"/>
  <c r="C82" i="8"/>
  <c r="W44" i="1" s="1"/>
  <c r="C59" i="2"/>
  <c r="I38" i="1" s="1"/>
  <c r="C13" i="15"/>
  <c r="AG14" i="1" s="1"/>
  <c r="C37" i="13"/>
  <c r="AA41" i="1" s="1"/>
  <c r="C82" i="7"/>
  <c r="AE40" i="1" s="1"/>
  <c r="C7" i="10"/>
  <c r="K8" i="1" s="1"/>
  <c r="C173" i="15"/>
  <c r="AG75" i="1" s="1"/>
  <c r="C34" i="3"/>
  <c r="O38" i="1" s="1"/>
  <c r="C8" i="15"/>
  <c r="AG9" i="1" s="1"/>
  <c r="C11" i="15"/>
  <c r="AG12" i="1" s="1"/>
  <c r="C149" i="8"/>
  <c r="W75" i="1" s="1"/>
  <c r="C119" i="2"/>
  <c r="I77" i="1" s="1"/>
  <c r="C65" i="14"/>
  <c r="AC38" i="1" s="1"/>
  <c r="C68" i="2"/>
  <c r="I47" i="1" s="1"/>
  <c r="C64" i="2"/>
  <c r="I43" i="1" s="1"/>
  <c r="C45" i="3"/>
  <c r="O49" i="1" s="1"/>
  <c r="C8" i="3"/>
  <c r="O9" i="1" s="1"/>
  <c r="C43" i="3"/>
  <c r="O47" i="1" s="1"/>
  <c r="C174" i="15"/>
  <c r="AG76" i="1" s="1"/>
  <c r="C8" i="14"/>
  <c r="AC9" i="1" s="1"/>
  <c r="C41" i="11"/>
  <c r="M42" i="1" s="1"/>
  <c r="C85" i="8"/>
  <c r="W47" i="1" s="1"/>
  <c r="C11" i="14"/>
  <c r="AC12" i="1" s="1"/>
  <c r="C39" i="12"/>
  <c r="Y40" i="1" s="1"/>
  <c r="C133" i="10"/>
  <c r="K77" i="1" s="1"/>
  <c r="C13" i="8"/>
  <c r="W14" i="1" s="1"/>
  <c r="C14" i="14"/>
  <c r="AC15" i="1" s="1"/>
  <c r="C14" i="12"/>
  <c r="Y15" i="1" s="1"/>
  <c r="C12" i="10"/>
  <c r="K13" i="1" s="1"/>
  <c r="C14" i="7"/>
  <c r="AE15" i="1" s="1"/>
  <c r="C10" i="15"/>
  <c r="AG11" i="1" s="1"/>
  <c r="C41" i="12"/>
  <c r="Y42" i="1" s="1"/>
  <c r="C76" i="10"/>
  <c r="K47" i="1" s="1"/>
  <c r="C7" i="8"/>
  <c r="W8" i="1" s="1"/>
  <c r="C65" i="13"/>
  <c r="AA75" i="1" s="1"/>
  <c r="C14" i="15"/>
  <c r="AG15" i="1" s="1"/>
  <c r="C85" i="7"/>
  <c r="AE43" i="1" s="1"/>
  <c r="C7" i="3"/>
  <c r="O8" i="1" s="1"/>
  <c r="C70" i="10"/>
  <c r="K41" i="1" s="1"/>
  <c r="C39" i="11"/>
  <c r="M40" i="1" s="1"/>
  <c r="C46" i="11"/>
  <c r="M47" i="1" s="1"/>
  <c r="C66" i="3"/>
  <c r="O76" i="1" s="1"/>
  <c r="C71" i="10"/>
  <c r="K42" i="1" s="1"/>
  <c r="C13" i="13"/>
  <c r="AA14" i="1" s="1"/>
  <c r="C11" i="11"/>
  <c r="M12" i="1" s="1"/>
  <c r="C63" i="2"/>
  <c r="I42" i="1" s="1"/>
  <c r="C67" i="2"/>
  <c r="I46" i="1" s="1"/>
  <c r="C41" i="3"/>
  <c r="O45" i="1" s="1"/>
  <c r="C11" i="3"/>
  <c r="O12" i="1" s="1"/>
  <c r="C35" i="3"/>
  <c r="O39" i="1" s="1"/>
  <c r="C98" i="15"/>
  <c r="AG48" i="1" s="1"/>
  <c r="C38" i="13"/>
  <c r="AA42" i="1" s="1"/>
  <c r="C13" i="11"/>
  <c r="M14" i="1" s="1"/>
  <c r="C77" i="8"/>
  <c r="W39" i="1" s="1"/>
  <c r="C97" i="15"/>
  <c r="AG47" i="1" s="1"/>
  <c r="C7" i="14"/>
  <c r="AC8" i="1" s="1"/>
  <c r="C11" i="12"/>
  <c r="Y12" i="1" s="1"/>
  <c r="C78" i="10"/>
  <c r="K49" i="1" s="1"/>
  <c r="C9" i="8"/>
  <c r="W10" i="1" s="1"/>
  <c r="C10" i="14"/>
  <c r="AC11" i="1" s="1"/>
  <c r="C10" i="12"/>
  <c r="Y11" i="1" s="1"/>
  <c r="C8" i="10"/>
  <c r="K9" i="1" s="1"/>
  <c r="C10" i="7"/>
  <c r="AE11" i="1" s="1"/>
  <c r="C69" i="14"/>
  <c r="AC42" i="1" s="1"/>
  <c r="C13" i="12"/>
  <c r="Y14" i="1" s="1"/>
  <c r="C68" i="10"/>
  <c r="K39" i="1" s="1"/>
  <c r="C84" i="7"/>
  <c r="AE42" i="1" s="1"/>
  <c r="C132" i="10"/>
  <c r="K76" i="1" s="1"/>
  <c r="C73" i="12"/>
  <c r="Y77" i="1" s="1"/>
  <c r="C39" i="13"/>
  <c r="AA43" i="1" s="1"/>
  <c r="C41" i="13"/>
  <c r="AA45" i="1" s="1"/>
  <c r="C13" i="2"/>
  <c r="I14" i="1" s="1"/>
  <c r="C36" i="13"/>
  <c r="AA40" i="1" s="1"/>
  <c r="C73" i="14"/>
  <c r="AC46" i="1" s="1"/>
  <c r="C12" i="2"/>
  <c r="I13" i="1" s="1"/>
  <c r="C9" i="15"/>
  <c r="AG10" i="1" s="1"/>
  <c r="C13" i="10"/>
  <c r="K14" i="1" s="1"/>
  <c r="C62" i="2"/>
  <c r="I41" i="1" s="1"/>
  <c r="C9" i="3"/>
  <c r="O10" i="1" s="1"/>
  <c r="C65" i="3"/>
  <c r="O75" i="1" s="1"/>
  <c r="C38" i="3"/>
  <c r="O42" i="1" s="1"/>
  <c r="C90" i="15"/>
  <c r="AG40" i="1" s="1"/>
  <c r="C14" i="13"/>
  <c r="AA15" i="1" s="1"/>
  <c r="C9" i="11"/>
  <c r="M10" i="1" s="1"/>
  <c r="C14" i="8"/>
  <c r="W15" i="1" s="1"/>
  <c r="C89" i="15"/>
  <c r="AG39" i="1" s="1"/>
  <c r="C45" i="13"/>
  <c r="AA49" i="1" s="1"/>
  <c r="C7" i="12"/>
  <c r="Y8" i="1" s="1"/>
  <c r="C74" i="10"/>
  <c r="K45" i="1" s="1"/>
  <c r="C90" i="7"/>
  <c r="AE48" i="1" s="1"/>
  <c r="C44" i="13"/>
  <c r="AA48" i="1" s="1"/>
  <c r="C47" i="11"/>
  <c r="M48" i="1" s="1"/>
  <c r="C87" i="8"/>
  <c r="W49" i="1" s="1"/>
  <c r="C13" i="14"/>
  <c r="AC14" i="1" s="1"/>
  <c r="C9" i="12"/>
  <c r="Y10" i="1" s="1"/>
  <c r="C11" i="10"/>
  <c r="K12" i="1" s="1"/>
  <c r="C13" i="7"/>
  <c r="AE14" i="1" s="1"/>
  <c r="C73" i="11"/>
  <c r="M77" i="1" s="1"/>
  <c r="C81" i="8"/>
  <c r="W43" i="1" s="1"/>
  <c r="C72" i="10"/>
  <c r="K43" i="1" s="1"/>
  <c r="C149" i="4"/>
  <c r="Q38" i="1" s="1"/>
  <c r="C157" i="4"/>
  <c r="Q46" i="1" s="1"/>
  <c r="G44" i="1"/>
  <c r="C35" i="6"/>
  <c r="U42" i="1" s="1"/>
  <c r="C13" i="6"/>
  <c r="U14" i="1" s="1"/>
  <c r="C59" i="6"/>
  <c r="U75" i="1" s="1"/>
  <c r="C11" i="6"/>
  <c r="U12" i="1" s="1"/>
  <c r="C9" i="6"/>
  <c r="U10" i="1" s="1"/>
  <c r="C40" i="6"/>
  <c r="U47" i="1" s="1"/>
  <c r="C8" i="6"/>
  <c r="U9" i="1" s="1"/>
  <c r="C14" i="6"/>
  <c r="U15" i="1" s="1"/>
  <c r="C10" i="6"/>
  <c r="U11" i="1" s="1"/>
  <c r="C60" i="6"/>
  <c r="U76" i="1" s="1"/>
  <c r="C12" i="6"/>
  <c r="U13" i="1" s="1"/>
  <c r="C37" i="6"/>
  <c r="U44" i="1" s="1"/>
  <c r="C7" i="6"/>
  <c r="U8" i="1" s="1"/>
  <c r="C42" i="6"/>
  <c r="U49" i="1" s="1"/>
  <c r="C41" i="6"/>
  <c r="U48" i="1" s="1"/>
  <c r="C36" i="6"/>
  <c r="U43" i="1" s="1"/>
  <c r="C38" i="6"/>
  <c r="U45" i="1" s="1"/>
  <c r="C39" i="6"/>
  <c r="U46" i="1" s="1"/>
  <c r="C34" i="6"/>
  <c r="U41" i="1" s="1"/>
  <c r="C33" i="6"/>
  <c r="U40" i="1" s="1"/>
  <c r="C32" i="6"/>
  <c r="U39" i="1" s="1"/>
  <c r="A401" i="4"/>
  <c r="A402" i="4" s="1"/>
  <c r="A403" i="4" s="1"/>
  <c r="A404" i="4" s="1"/>
  <c r="A405" i="4" s="1"/>
  <c r="A406" i="4" s="1"/>
  <c r="A407" i="4" s="1"/>
  <c r="A408" i="4" s="1"/>
  <c r="G38" i="1"/>
  <c r="G45" i="1"/>
  <c r="G40" i="1"/>
  <c r="A257" i="4"/>
  <c r="A258" i="4" s="1"/>
  <c r="A259" i="4" s="1"/>
  <c r="A260" i="4" s="1"/>
  <c r="A261" i="4" s="1"/>
  <c r="A262" i="4" s="1"/>
  <c r="A263" i="4" s="1"/>
  <c r="A264" i="4" s="1"/>
  <c r="A265" i="4" s="1"/>
  <c r="A266" i="4" s="1"/>
  <c r="G15" i="1"/>
  <c r="G9" i="1"/>
  <c r="G47" i="1"/>
  <c r="G39" i="1"/>
  <c r="G11" i="1"/>
  <c r="G77" i="1"/>
  <c r="G10" i="1"/>
  <c r="G48" i="1"/>
  <c r="G13" i="1"/>
  <c r="G75" i="1"/>
  <c r="G12" i="1"/>
  <c r="A78" i="4"/>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G76" i="1"/>
  <c r="G41" i="1"/>
  <c r="C295" i="4"/>
  <c r="Q75" i="1" s="1"/>
  <c r="C296" i="4"/>
  <c r="Q76" i="1" s="1"/>
  <c r="C7" i="4"/>
  <c r="Q8" i="1" s="1"/>
  <c r="C158" i="4"/>
  <c r="Q47" i="1" s="1"/>
  <c r="C13" i="4"/>
  <c r="Q14" i="1" s="1"/>
  <c r="G46" i="1"/>
  <c r="C11" i="4"/>
  <c r="Q12" i="1" s="1"/>
  <c r="C10" i="4"/>
  <c r="Q11" i="1" s="1"/>
  <c r="C160" i="4"/>
  <c r="Q49" i="1" s="1"/>
  <c r="C159" i="4"/>
  <c r="Q48" i="1" s="1"/>
  <c r="C150" i="4"/>
  <c r="Q39" i="1" s="1"/>
  <c r="C9" i="4"/>
  <c r="Q10" i="1" s="1"/>
  <c r="G43" i="1"/>
  <c r="G14" i="1"/>
  <c r="C297" i="4"/>
  <c r="Q77" i="1" s="1"/>
  <c r="C152" i="4"/>
  <c r="Q41" i="1" s="1"/>
  <c r="C151" i="4"/>
  <c r="Q40" i="1" s="1"/>
  <c r="C14" i="4"/>
  <c r="Q15" i="1" s="1"/>
  <c r="C12" i="4"/>
  <c r="Q13" i="1" s="1"/>
  <c r="C8" i="4"/>
  <c r="Q9" i="1" s="1"/>
  <c r="C8" i="5"/>
  <c r="S9" i="1" s="1"/>
  <c r="C56" i="5"/>
  <c r="S48" i="1" s="1"/>
  <c r="C50" i="5"/>
  <c r="S42" i="1" s="1"/>
  <c r="C54" i="5"/>
  <c r="S46" i="1" s="1"/>
  <c r="C13" i="5"/>
  <c r="S14" i="1" s="1"/>
  <c r="C52" i="5"/>
  <c r="S44" i="1" s="1"/>
  <c r="C14" i="5"/>
  <c r="S15" i="1" s="1"/>
  <c r="C9" i="5"/>
  <c r="S10" i="1" s="1"/>
  <c r="C91" i="5"/>
  <c r="S77" i="1" s="1"/>
  <c r="C46" i="5"/>
  <c r="S38" i="1" s="1"/>
  <c r="C53" i="5"/>
  <c r="S45" i="1" s="1"/>
  <c r="C55" i="5"/>
  <c r="S47" i="1" s="1"/>
  <c r="C57" i="5"/>
  <c r="S49" i="1" s="1"/>
  <c r="C48" i="5"/>
  <c r="S40" i="1" s="1"/>
  <c r="C47" i="5"/>
  <c r="S39" i="1" s="1"/>
  <c r="C89" i="5"/>
  <c r="S75" i="1" s="1"/>
  <c r="C49" i="5"/>
  <c r="S41" i="1" s="1"/>
  <c r="C11" i="5"/>
  <c r="S12" i="1" s="1"/>
  <c r="C12" i="5"/>
  <c r="S13" i="1" s="1"/>
  <c r="C90" i="5"/>
  <c r="S76" i="1" s="1"/>
  <c r="C7" i="5"/>
  <c r="S8" i="1" s="1"/>
  <c r="C10" i="5"/>
  <c r="S11" i="1" s="1"/>
  <c r="C51" i="5"/>
  <c r="S43" i="1" s="1"/>
  <c r="E58" i="3"/>
  <c r="AE58" i="1" l="1"/>
  <c r="C37" i="3"/>
  <c r="O41" i="1" s="1"/>
  <c r="A409" i="4"/>
  <c r="A410" i="4" s="1"/>
  <c r="A411" i="4" s="1"/>
  <c r="A412" i="4" s="1"/>
  <c r="A413" i="4" s="1"/>
  <c r="A414" i="4" s="1"/>
  <c r="A415" i="4" s="1"/>
  <c r="A416" i="4" s="1"/>
  <c r="A417" i="4" s="1"/>
  <c r="A418" i="4" s="1"/>
  <c r="A419" i="4" s="1"/>
  <c r="A420" i="4" s="1"/>
  <c r="A421" i="4" s="1"/>
  <c r="A422" i="4" s="1"/>
  <c r="A267" i="4"/>
  <c r="A268" i="4" s="1"/>
  <c r="A269" i="4" s="1"/>
  <c r="A111" i="4"/>
  <c r="A112" i="4" s="1"/>
  <c r="A113" i="4" s="1"/>
  <c r="A114" i="4" s="1"/>
  <c r="A115" i="4" s="1"/>
  <c r="A116" i="4" s="1"/>
  <c r="A117" i="4" s="1"/>
  <c r="A118" i="4" s="1"/>
  <c r="A119" i="4" s="1"/>
  <c r="A120" i="4" s="1"/>
  <c r="A270" i="4" l="1"/>
  <c r="A271" i="4" s="1"/>
  <c r="A272" i="4" s="1"/>
  <c r="A273" i="4" s="1"/>
  <c r="A274" i="4" s="1"/>
  <c r="A275" i="4" s="1"/>
  <c r="A276" i="4" s="1"/>
  <c r="A277" i="4" s="1"/>
  <c r="A278" i="4" s="1"/>
  <c r="A279" i="4" s="1"/>
  <c r="A280" i="4" s="1"/>
  <c r="A281" i="4" s="1"/>
  <c r="A282" i="4" s="1"/>
  <c r="A283" i="4" s="1"/>
  <c r="A284" i="4" s="1"/>
  <c r="A285" i="4" s="1"/>
  <c r="P1" i="1" s="1"/>
  <c r="A121" i="4"/>
  <c r="A122" i="4" s="1"/>
  <c r="A123" i="4" s="1"/>
  <c r="A124" i="4" s="1"/>
  <c r="A125" i="4" s="1"/>
  <c r="A126" i="4" s="1"/>
  <c r="A127" i="4" s="1"/>
  <c r="A128" i="4" s="1"/>
  <c r="A129" i="4" s="1"/>
  <c r="A130" i="4" s="1"/>
  <c r="A131" i="4" s="1"/>
  <c r="A132" i="4" s="1"/>
  <c r="A133" i="4" s="1"/>
  <c r="A134" i="4" s="1"/>
  <c r="A135" i="4" s="1"/>
  <c r="A136" i="4" s="1"/>
  <c r="A137" i="4" s="1"/>
  <c r="A138" i="4" s="1"/>
  <c r="A139" i="4" s="1"/>
  <c r="F287" i="4"/>
  <c r="F286" i="4"/>
  <c r="F42" i="1" l="1"/>
  <c r="AD59" i="1" s="1"/>
  <c r="E42" i="1"/>
  <c r="AC59" i="1" s="1"/>
  <c r="G42" i="1"/>
  <c r="F288" i="4"/>
  <c r="C153" i="4" s="1"/>
  <c r="Q42" i="1" s="1"/>
  <c r="AE59" i="1" l="1"/>
  <c r="M119" i="14"/>
  <c r="M118" i="14"/>
  <c r="E49" i="1" l="1"/>
  <c r="AC66" i="1" s="1"/>
  <c r="F49" i="1"/>
  <c r="AD66" i="1" s="1"/>
  <c r="AE66" i="1" s="1"/>
  <c r="M120" i="14"/>
  <c r="G49" i="1" l="1"/>
  <c r="C76" i="14"/>
  <c r="AC49" i="1" s="1"/>
</calcChain>
</file>

<file path=xl/sharedStrings.xml><?xml version="1.0" encoding="utf-8"?>
<sst xmlns="http://schemas.openxmlformats.org/spreadsheetml/2006/main" count="2868" uniqueCount="642">
  <si>
    <t>PAC: PLAN DE ACCIÓN CUATRIANUAL</t>
  </si>
  <si>
    <t>LINEA ESTRATÉGICA 1: INNOVACIÓN EN LA GESTIÓN DEL RECURSO HÍDRICO.</t>
  </si>
  <si>
    <t>LINEA ESTRATÉGICA 2: TOLIMA RESILIENTE AL CAMBIO CLIMÁTICO.</t>
  </si>
  <si>
    <t>LINEA ESTRATÉGICA 3: GOBERNABILIDAD Y GOBERNANZA AMBIENTAL.</t>
  </si>
  <si>
    <t xml:space="preserve">No. </t>
  </si>
  <si>
    <t>PRIORIDAD</t>
  </si>
  <si>
    <t>DATOS</t>
  </si>
  <si>
    <t>Problemática PAC</t>
  </si>
  <si>
    <t>Insuficiente información del recurso hídrico superficial y subterraneo.</t>
  </si>
  <si>
    <t>Baja capcidad en la red de monitoreo hidrométrica y meteorológica.</t>
  </si>
  <si>
    <t>Falta de ordenación y manejo adecuado en algunas fuentes hídricas.</t>
  </si>
  <si>
    <t>Captaciones ilegales del recurso hídrico.</t>
  </si>
  <si>
    <t>Inadecuado manejo de aguas residuales producto doméstico y agropecuario en la zona rural.</t>
  </si>
  <si>
    <t>Pocos espacios de gobernanza del recurso hídrico.</t>
  </si>
  <si>
    <t>Incapacidad institucional para financiar propuestar innovadoras.</t>
  </si>
  <si>
    <t>Deforestación de áreas de importancia estratégica (fuentes hídricas) abastecedoras de agua o acueductos municipales o regionales.</t>
  </si>
  <si>
    <t>Débiles políticas públicas de educación ambiental.</t>
  </si>
  <si>
    <t>Escasos procesos de apropiación social del conocimiento ambiental.</t>
  </si>
  <si>
    <t>Aumento de temperaturas.</t>
  </si>
  <si>
    <t>Gases de efecto invernadero.</t>
  </si>
  <si>
    <t>Fenómeno del niño y de la niña.</t>
  </si>
  <si>
    <t>Extinción de especies y sobre explotación.</t>
  </si>
  <si>
    <t>Deforestación y fragmentación de hábitats con pérdida de cobertura arbórea.</t>
  </si>
  <si>
    <t>Especies invasoras (invasiones biológicas).</t>
  </si>
  <si>
    <t>Tráfico ilegal de fauna y flora.</t>
  </si>
  <si>
    <t>Directrices de ordenamiento desactualizadas.</t>
  </si>
  <si>
    <t>Desconocimiento de la amenaza, vulnerabilidad o riesgo en zonas de riesgo.</t>
  </si>
  <si>
    <t>Tabla resumen.</t>
  </si>
  <si>
    <t>Desconocimiento de problemáticas ambientales por parte de las instuticiones y la comunidad.</t>
  </si>
  <si>
    <t>Débil o nula articulación de los actores de jurisdicción compartida.</t>
  </si>
  <si>
    <t>Falta de conocimiento de los espacios de participación ciudadana en la gestión ambiental.</t>
  </si>
  <si>
    <t>PROMEDIO</t>
  </si>
  <si>
    <t>Problemática 1.
Desconocimiento de problemáticas ambientales por parte de las instuticiones y la comunidad.</t>
  </si>
  <si>
    <t>Problemática 2. 
Débil o nula articulación de los actores de jurisdicción compartida.</t>
  </si>
  <si>
    <t>Problemática 3. 
Falta de conocimiento de los espacios de participación ciudadana en la gestión ambiental.</t>
  </si>
  <si>
    <t>Problemática 1. 
Débiles políticas públicas de educación ambiental.</t>
  </si>
  <si>
    <t>Problemática 2. 
Escasos procesos de apropiación social del conocimiento ambiental.</t>
  </si>
  <si>
    <t>Problemática 3. 
Aumento de temperaturas.</t>
  </si>
  <si>
    <t>Problemática 4. 
Gases de efecto invernadero.</t>
  </si>
  <si>
    <t>Problemática 5. 
Fenómeno del niño y de la niña.</t>
  </si>
  <si>
    <t>Problemática 6. 
Extinción de especies y sobre explotación.</t>
  </si>
  <si>
    <t>Problemática 7. 
Deforestación y fragmentación de hábitats con pérdida de cobertura arbórea.</t>
  </si>
  <si>
    <t>Problemática 8. 
Especies invasoras (invasiones biológicas).</t>
  </si>
  <si>
    <t>Problemática 9. 
Tráfico ilegal de fauna y flora.</t>
  </si>
  <si>
    <t>Problemática 10. 
Deforestación de áreas de importancia estratégica (fuentes hídricas) abastecedoras de agua o acueductos municipales o regionales.</t>
  </si>
  <si>
    <t>Problemática 11. 
Directrices de ordenamiento desactualizadas.</t>
  </si>
  <si>
    <t>Problemática 12. 
Desconocimiento de la amenaza, vulnerabilidad o riesgo en zonas de riesgo.</t>
  </si>
  <si>
    <t>Problemática 1. 
Insuficiente información del recurso hídrico superficial y subterraneo.</t>
  </si>
  <si>
    <t>Problemática 3. 
Falta de ordenación y manejo adecuado en algunas fuentes hídricas.</t>
  </si>
  <si>
    <t>Problemática 4. 
Captaciones ilegales del recurso hídrico.</t>
  </si>
  <si>
    <t>Problemática 5. 
Inadecuado manejo de aguas residuales producto doméstico y agropecuario en la zona rural.</t>
  </si>
  <si>
    <t>Problemática 6. 
Pocos espacios de gobernanza del recurso hídrico.</t>
  </si>
  <si>
    <t>Problemática 7. 
Incapacidad institucional para financiar propuestar innovadoras.</t>
  </si>
  <si>
    <t>Problemática 8. 
Deforestación de áreas de importancia estratégica (fuentes hídricas) abastecedoras de agua o acueductos municipales o regionales.</t>
  </si>
  <si>
    <t>Abributo Ambiental que enorgullece</t>
  </si>
  <si>
    <t>Aporte y/o solución propuesta - (Frecuencia):</t>
  </si>
  <si>
    <t>Cantidad datos</t>
  </si>
  <si>
    <t>Sumatoria Valores</t>
  </si>
  <si>
    <t>Sector Educación</t>
  </si>
  <si>
    <t xml:space="preserve">Sector </t>
  </si>
  <si>
    <t xml:space="preserve">Todos los sectores incluidos </t>
  </si>
  <si>
    <t>PRIORIDAD 
1. Sector Educación</t>
  </si>
  <si>
    <t>Total datos</t>
  </si>
  <si>
    <t>PRIORIDAD GENERAL</t>
  </si>
  <si>
    <t>Resultado PRIORIDAD</t>
  </si>
  <si>
    <t>Sector MARIQUITA</t>
  </si>
  <si>
    <t>Sector Cámara de Comerico IBAGUÉ</t>
  </si>
  <si>
    <t>Problemática 2. 
Baja capacidad en la red de monitoreo hidrométrica y meteorológica.</t>
  </si>
  <si>
    <t>Baja capacidad en la red de monitoreo hidrométrica y meteorológica.</t>
  </si>
  <si>
    <t xml:space="preserve">Realizar formación a comunidad (1)
</t>
  </si>
  <si>
    <t>Proyectos sobre mitigación de problemática (tecnológicos, bioeficientes y de educación ambiental) (1)</t>
  </si>
  <si>
    <t>Estudios ecológicos de ecosistemas y su funcionamiento (1)
Vigilancia y Control (2)
Inventario actualizado de especias (1)
Particpar en procesos de concertación (1)</t>
  </si>
  <si>
    <t>Comparendos más efectivos (1)
Control más eficiente (1)</t>
  </si>
  <si>
    <t>PROPUESTA PROBLEMÁTICA: MANEJO DE RESIDUOS SÓLIDOS, PRINCIPALMENTE PLÁSTICO.</t>
  </si>
  <si>
    <t>PROPUESTA PROBLEMÁTICA: MINERÍA ILEGAL E INDUSTRIAL.</t>
  </si>
  <si>
    <t>Regulación (1)
Vigilancia en zonas de influencia (1)</t>
  </si>
  <si>
    <t>PROPUESTA PROBLEMÁTICA: USO INDUSTRIAL DE RECURSOS MATURALES Y PRIVALIZACIÓN DE LOS MISMOS.</t>
  </si>
  <si>
    <t>Priorización del interés social sobre el particular (1)</t>
  </si>
  <si>
    <t>Variedad de pisos térmicos (1)
Academia apunta aprocesos de formación y transformación social, incluido el tema ambiental (1)
Biodiversidad (3)
Desarrollo de tecnologías que permiten la generación de combustibles renovables (1)
Diversidad ecosistémica y Productividad alimentaria (1)
Fortalecimiento de la educación ambiental en el departamento (1)
Mejoramiento enmanejo inadecuado de basuras (1)
Conciencia ambiental de clases (2)</t>
  </si>
  <si>
    <t xml:space="preserve">Desde Secretaria de Educación ambental en convenio con UT se focalizaron un buen número de Instituciones Educativas en prácticas existentes y reformular y Capacitaciones ambientales (diplomados) y docentes dinamizadores del PAC (2)
Belleza de todas las fuentes hídricas del Tolima (1)
Riquesa - oferta- en fuentes hídricas (7)
Potencial turístico (1)
Los CIDEAS como espacio importante (2)
Diversidad como zonas de vida (1)
Los Procedas como proyecto articulador entre las tres líneas (1)
Profesionale de la región expertos en temas ambientales, encontrados en academia y en Cortolima (2)
El acuifero de Ibagué, cuidado y preservado (1)
Biodiversidad del departamento (1)
</t>
  </si>
  <si>
    <t>Fortalecimiento de CIDEAS.
Se cuenta con los espacios, falta inyectar recursos (1)
Contar con espacios de participación (1)</t>
  </si>
  <si>
    <t>Mayor integración institucional agropecuario (1)</t>
  </si>
  <si>
    <t>Crear guardianes de la naturaleza para informar a Cortolima sobre inconvenientes de tala de árboles (1)
Mayor contundencia con sanciones (1)
Delimitación de área que sean de conocimiento público (1)
Adquisición de predios (1)</t>
  </si>
  <si>
    <t>Buscar concertación entre actores involucrados (1)
Reciclaje agua para lavado vehiculos (1)</t>
  </si>
  <si>
    <t>Mayor seguimiento de leyes (1)</t>
  </si>
  <si>
    <t>Conocer lineas de denuncia (1)
Educación (1)</t>
  </si>
  <si>
    <t>Capacitación a comunidades (1)
Crear mapa de tiempo real con sitios en riesgo  para la toma de decisiones (1)</t>
  </si>
  <si>
    <t>Tener un canal efectivo de comunicación (3)
Instalación de mesas de atención en municipios físicos y virtuales (1)</t>
  </si>
  <si>
    <t>Implementación de proyecto sostenible donde se aprovechen los residuos sólidos (2)</t>
  </si>
  <si>
    <t>Acompañamiento alcaldia y Cortolima (1)</t>
  </si>
  <si>
    <t>Fortalecer las leyes frente a quienes atentan contra las especies (1)
Ejecución de planes frente a protección de especies (1)</t>
  </si>
  <si>
    <t>Controles (1)</t>
  </si>
  <si>
    <t>El medio ambiente de la Bocatoca rodeado de bosque nativo (1)
Conciencia y reforestación en la actualidad (2)</t>
  </si>
  <si>
    <r>
      <rPr>
        <sz val="11"/>
        <color rgb="FFFF0000"/>
        <rFont val="Calibri (Cuerpo)"/>
      </rPr>
      <t>Caracterizar la fuente hídrica (9)</t>
    </r>
    <r>
      <rPr>
        <sz val="11"/>
        <color theme="1"/>
        <rFont val="Calibri"/>
        <family val="2"/>
        <scheme val="minor"/>
      </rPr>
      <t xml:space="preserve">
</t>
    </r>
    <r>
      <rPr>
        <sz val="11"/>
        <color rgb="FFFF0000"/>
        <rFont val="Calibri (Cuerpo)"/>
      </rPr>
      <t>Visitas permanentes de control a fuentes hidricas (9)</t>
    </r>
    <r>
      <rPr>
        <sz val="11"/>
        <color theme="1"/>
        <rFont val="Calibri"/>
        <family val="2"/>
        <scheme val="minor"/>
      </rPr>
      <t xml:space="preserve">
Responsabilidad en manejo de venenos (1)
</t>
    </r>
    <r>
      <rPr>
        <sz val="11"/>
        <color rgb="FFFF0000"/>
        <rFont val="Calibri (Cuerpo)"/>
      </rPr>
      <t>Realizar estudios, técnicos, físicos y requeridos (10)</t>
    </r>
    <r>
      <rPr>
        <sz val="11"/>
        <color theme="1"/>
        <rFont val="Calibri"/>
        <family val="2"/>
        <scheme val="minor"/>
      </rPr>
      <t xml:space="preserve">
Brindar Asesoría técnica (1)
Análisis de calidad del agua (1)</t>
    </r>
  </si>
  <si>
    <r>
      <t xml:space="preserve">Proteger los bosques (1)
</t>
    </r>
    <r>
      <rPr>
        <sz val="11"/>
        <color rgb="FFFF0000"/>
        <rFont val="Calibri (Cuerpo)"/>
      </rPr>
      <t>Visitas de inspección y control (15)</t>
    </r>
    <r>
      <rPr>
        <sz val="11"/>
        <color theme="1"/>
        <rFont val="Calibri"/>
        <family val="2"/>
        <scheme val="minor"/>
      </rPr>
      <t xml:space="preserve">
Revisión con IDEAM (1)
</t>
    </r>
    <r>
      <rPr>
        <sz val="11"/>
        <color rgb="FFFF0000"/>
        <rFont val="Calibri (Cuerpo)"/>
      </rPr>
      <t>Realizar estudios (4)</t>
    </r>
    <r>
      <rPr>
        <sz val="11"/>
        <color theme="1"/>
        <rFont val="Calibri"/>
        <family val="2"/>
        <scheme val="minor"/>
      </rPr>
      <t xml:space="preserve">
Sistema de monitoreo (2)</t>
    </r>
  </si>
  <si>
    <r>
      <t xml:space="preserve">Apropiar recursos para invertir en el tema (5)
</t>
    </r>
    <r>
      <rPr>
        <sz val="11"/>
        <color rgb="FFFF0000"/>
        <rFont val="Calibri (Cuerpo)"/>
      </rPr>
      <t>Plan manejo de cuencas (11)</t>
    </r>
    <r>
      <rPr>
        <sz val="11"/>
        <color rgb="FFFF0000"/>
        <rFont val="Calibri"/>
        <family val="2"/>
        <scheme val="minor"/>
      </rPr>
      <t xml:space="preserve">
POMCAS (1)
Ordenar los territorios (1)
</t>
    </r>
    <r>
      <rPr>
        <sz val="11"/>
        <color rgb="FFFF0000"/>
        <rFont val="Calibri (Cuerpo)"/>
      </rPr>
      <t>Visitas (5)</t>
    </r>
    <r>
      <rPr>
        <sz val="11"/>
        <color theme="1"/>
        <rFont val="Calibri"/>
        <family val="2"/>
        <scheme val="minor"/>
      </rPr>
      <t xml:space="preserve">
Capacitación (1)
Asesora acueductos (1)
</t>
    </r>
  </si>
  <si>
    <r>
      <t xml:space="preserve">Visitar agricultores y brinda ayuda (1)
</t>
    </r>
    <r>
      <rPr>
        <sz val="11"/>
        <color rgb="FFFF0000"/>
        <rFont val="Calibri (Cuerpo)"/>
      </rPr>
      <t>Acompañamiento para visitas a zonas (4)
Incentivar la legalidad (8)
Denunciar e incentivar la legalidad (9)</t>
    </r>
  </si>
  <si>
    <r>
      <t xml:space="preserve">Inversión de recursos de manera adecuada (1)
Tener un plan par amanejo de aguas (1)
</t>
    </r>
    <r>
      <rPr>
        <sz val="11"/>
        <color rgb="FFFF0000"/>
        <rFont val="Calibri (Cuerpo)"/>
      </rPr>
      <t>Generar alertas tempranas (3)</t>
    </r>
    <r>
      <rPr>
        <sz val="11"/>
        <color theme="1"/>
        <rFont val="Calibri"/>
        <family val="2"/>
        <scheme val="minor"/>
      </rPr>
      <t xml:space="preserve">
Realizar seguimiento a fuentes como reserva natural (1)
</t>
    </r>
    <r>
      <rPr>
        <sz val="11"/>
        <color rgb="FFFF0000"/>
        <rFont val="Calibri (Cuerpo)"/>
      </rPr>
      <t xml:space="preserve">Planes de vertimiento y saneamiento (8)
</t>
    </r>
    <r>
      <rPr>
        <sz val="11"/>
        <color theme="1"/>
        <rFont val="Calibri"/>
        <family val="2"/>
        <scheme val="minor"/>
      </rPr>
      <t xml:space="preserve">Manejo de pozos sépticos (1)
</t>
    </r>
    <r>
      <rPr>
        <sz val="11"/>
        <color rgb="FFFF0000"/>
        <rFont val="Calibri (Cuerpo)"/>
      </rPr>
      <t>Orientar en Recolección y buen manejo de agua (5)</t>
    </r>
  </si>
  <si>
    <r>
      <rPr>
        <sz val="11"/>
        <color rgb="FFFF0000"/>
        <rFont val="Calibri (Cuerpo)"/>
      </rPr>
      <t xml:space="preserve">Sentido de pertenencia de las comunidades (5)
Incentivar participación de comunidades e institucional (14)
</t>
    </r>
    <r>
      <rPr>
        <sz val="11"/>
        <color theme="1"/>
        <rFont val="Calibri"/>
        <family val="2"/>
        <scheme val="minor"/>
      </rPr>
      <t>Capacidad para gobernar (4)</t>
    </r>
  </si>
  <si>
    <r>
      <rPr>
        <sz val="11"/>
        <color rgb="FFFF0000"/>
        <rFont val="Calibri (Cuerpo)"/>
      </rPr>
      <t>Formular proyectos nuevos (18)</t>
    </r>
    <r>
      <rPr>
        <sz val="11"/>
        <color theme="1"/>
        <rFont val="Calibri"/>
        <family val="2"/>
        <scheme val="minor"/>
      </rPr>
      <t xml:space="preserve">
Actualizar proyectos (1)
</t>
    </r>
    <r>
      <rPr>
        <sz val="11"/>
        <color rgb="FFFF0000"/>
        <rFont val="Calibri (Cuerpo)"/>
      </rPr>
      <t>Captar nuevos recursos (5)</t>
    </r>
  </si>
  <si>
    <r>
      <t xml:space="preserve">Detener deforestación de predios (1)
Capacitación (2)
Gobernanza (1)
</t>
    </r>
    <r>
      <rPr>
        <sz val="11"/>
        <color rgb="FFFF0000"/>
        <rFont val="Calibri (Cuerpo)"/>
      </rPr>
      <t>Tener conciencia comunitaria (7)</t>
    </r>
    <r>
      <rPr>
        <sz val="11"/>
        <color theme="1"/>
        <rFont val="Calibri"/>
        <family val="2"/>
        <scheme val="minor"/>
      </rPr>
      <t xml:space="preserve">
Apoyo de varias entidades (1)
Supervición (1)
Sanciones (1)</t>
    </r>
  </si>
  <si>
    <r>
      <rPr>
        <sz val="11"/>
        <color rgb="FFFF0000"/>
        <rFont val="Calibri (Cuerpo)"/>
      </rPr>
      <t>Plan de intervención y concientización de los hábitos y acciones ambientales a través del arte y la cultura (1)</t>
    </r>
    <r>
      <rPr>
        <sz val="11"/>
        <color theme="1"/>
        <rFont val="Calibri"/>
        <family val="2"/>
        <scheme val="minor"/>
      </rPr>
      <t xml:space="preserve">
Implementación en colegios de un día de siembra de un árbol, limpieza de rios, entre otros (1)
</t>
    </r>
    <r>
      <rPr>
        <sz val="11"/>
        <color rgb="FFFF0000"/>
        <rFont val="Calibri (Cuerpo)"/>
      </rPr>
      <t>Capacitación  - vigias para replicar (2)</t>
    </r>
  </si>
  <si>
    <r>
      <t xml:space="preserve">Campañas de concientización (1)
</t>
    </r>
    <r>
      <rPr>
        <sz val="11"/>
        <color rgb="FFFF0000"/>
        <rFont val="Calibri (Cuerpo)"/>
      </rPr>
      <t>Reforestación (2)</t>
    </r>
  </si>
  <si>
    <t>Identificar focos de producción de gases y aplicar leyes (2)</t>
  </si>
  <si>
    <r>
      <t xml:space="preserve">Seguimiento de sostenibilidad de las inversiones realizadas (1)
</t>
    </r>
    <r>
      <rPr>
        <sz val="11"/>
        <color theme="1"/>
        <rFont val="Calibri (Cuerpo)"/>
      </rPr>
      <t>Ampliación en el uso de estufos ecoeficientes (1)</t>
    </r>
    <r>
      <rPr>
        <sz val="11"/>
        <color theme="1"/>
        <rFont val="Calibri"/>
        <family val="2"/>
        <scheme val="minor"/>
      </rPr>
      <t xml:space="preserve">
Aislamiento biofabricas (1)
</t>
    </r>
    <r>
      <rPr>
        <sz val="11"/>
        <color rgb="FFFF0000"/>
        <rFont val="Calibri (Cuerpo)"/>
      </rPr>
      <t>Reforestación (3)
Prevención con ahorro de recursos (1)</t>
    </r>
  </si>
  <si>
    <t xml:space="preserve">Gobernanza </t>
  </si>
  <si>
    <r>
      <t xml:space="preserve">Visita a infractores con compromiso (1)
Cortolima establecer nuevas estrategias (1)
Incentivos de fortalecimientos de biofabricas (1)
</t>
    </r>
    <r>
      <rPr>
        <sz val="11"/>
        <color rgb="FFFF0000"/>
        <rFont val="Calibri (Cuerpo)"/>
      </rPr>
      <t>Capacitación (3</t>
    </r>
    <r>
      <rPr>
        <sz val="11"/>
        <color theme="1"/>
        <rFont val="Calibri"/>
        <family val="2"/>
        <scheme val="minor"/>
      </rPr>
      <t xml:space="preserve">)
</t>
    </r>
    <r>
      <rPr>
        <sz val="11"/>
        <color rgb="FFFF0000"/>
        <rFont val="Calibri (Cuerpo)"/>
      </rPr>
      <t>Fortalecimiento Asociaciones (1)</t>
    </r>
    <r>
      <rPr>
        <sz val="11"/>
        <color theme="1"/>
        <rFont val="Calibri"/>
        <family val="2"/>
        <scheme val="minor"/>
      </rPr>
      <t xml:space="preserve">
Prevenir contaminación visual y ambiental (1)
Visitas para cumplimiento de norma de recicladores (1)
</t>
    </r>
    <r>
      <rPr>
        <sz val="11"/>
        <color theme="1"/>
        <rFont val="Calibri (Cuerpo)"/>
      </rPr>
      <t>Mayor acercamiento con comunidades (1)</t>
    </r>
    <r>
      <rPr>
        <sz val="11"/>
        <color theme="1"/>
        <rFont val="Calibri"/>
        <family val="2"/>
        <scheme val="minor"/>
      </rPr>
      <t xml:space="preserve">
</t>
    </r>
    <r>
      <rPr>
        <sz val="11"/>
        <color rgb="FFFF0000"/>
        <rFont val="Calibri (Cuerpo)"/>
      </rPr>
      <t>Implementación programas de difusión (1)</t>
    </r>
    <r>
      <rPr>
        <sz val="11"/>
        <color theme="1"/>
        <rFont val="Calibri"/>
        <family val="2"/>
        <scheme val="minor"/>
      </rPr>
      <t xml:space="preserve">
Promoción programas de educación (1)</t>
    </r>
  </si>
  <si>
    <r>
      <rPr>
        <sz val="11"/>
        <color rgb="FFFF0000"/>
        <rFont val="Calibri (Cuerpo)"/>
      </rPr>
      <t>Tener escenarios de participación y  la comunidad (5)</t>
    </r>
    <r>
      <rPr>
        <sz val="11"/>
        <color theme="1"/>
        <rFont val="Calibri"/>
        <family val="2"/>
        <scheme val="minor"/>
      </rPr>
      <t xml:space="preserve">
Incrementar programas pedagógicos (1)
Implementación de talleres (1)</t>
    </r>
  </si>
  <si>
    <r>
      <rPr>
        <sz val="11"/>
        <color rgb="FFFF0000"/>
        <rFont val="Calibri (Cuerpo)"/>
      </rPr>
      <t>Articulación de autoridades ambientales, policia, judiciales, fiscalia y.municipios  (3)</t>
    </r>
    <r>
      <rPr>
        <sz val="11"/>
        <color theme="1"/>
        <rFont val="Calibri"/>
        <family val="2"/>
        <scheme val="minor"/>
      </rPr>
      <t xml:space="preserve">
Proyectos de convervación de economía circular con aprovechamiento de residuos sólidos para emprendimeinto (1)
Disminuir tala de árboles (1)
Participación de JACs (2)
Plan de manejo ambiental (1)
Caracterización y reorganización de las comunidades (1)</t>
    </r>
  </si>
  <si>
    <t>Generar espacio de participación, involucrar a la comunidad en elaboración de políticas ambientales (2)
Educación ambiental (1)
Jornadas permanentes de capacitación, orientación a nivel local y acompañamiento de las instituciones ambientales (1)</t>
  </si>
  <si>
    <r>
      <rPr>
        <sz val="11"/>
        <color rgb="FFFF0000"/>
        <rFont val="Calibri"/>
        <family val="2"/>
        <scheme val="minor"/>
      </rPr>
      <t>Generar espoacos par precisar compromiosos de diferentes actores (1)
Educación ambiental (1)</t>
    </r>
    <r>
      <rPr>
        <sz val="11"/>
        <color theme="1"/>
        <rFont val="Calibri"/>
        <family val="2"/>
        <scheme val="minor"/>
      </rPr>
      <t xml:space="preserve">
Mayor compromiso de la institución en preservación de recursos (1)</t>
    </r>
  </si>
  <si>
    <r>
      <rPr>
        <sz val="11"/>
        <color rgb="FFFF0000"/>
        <rFont val="Calibri"/>
        <family val="2"/>
        <scheme val="minor"/>
      </rPr>
      <t>Establecer planes y estrategias de inclusión de la comunidad (1)
Promover mayor convocatoria a través de canales y medios de comunicación (1)</t>
    </r>
    <r>
      <rPr>
        <sz val="11"/>
        <color theme="1"/>
        <rFont val="Calibri"/>
        <family val="2"/>
        <scheme val="minor"/>
      </rPr>
      <t xml:space="preserve">
Educación ambiental (1)</t>
    </r>
  </si>
  <si>
    <t>Ordenamiento de cuencas que no tienen inclusión en POMCA (3)</t>
  </si>
  <si>
    <t>Mayor inversión en vigilancia y control (2)
Realizar Censo de acuarios concesionados para legalizar el uso del recurso hídrico (2)</t>
  </si>
  <si>
    <r>
      <rPr>
        <sz val="11"/>
        <color rgb="FFFF0000"/>
        <rFont val="Calibri"/>
        <family val="2"/>
        <scheme val="minor"/>
      </rPr>
      <t>Mayores espacios de participación de la comunidad (3)</t>
    </r>
    <r>
      <rPr>
        <sz val="11"/>
        <color theme="1"/>
        <rFont val="Calibri"/>
        <family val="2"/>
        <scheme val="minor"/>
      </rPr>
      <t xml:space="preserve">
Capacitación de las comunidad (2)</t>
    </r>
  </si>
  <si>
    <r>
      <rPr>
        <sz val="11"/>
        <color rgb="FFFF0000"/>
        <rFont val="Calibri"/>
        <family val="2"/>
        <scheme val="minor"/>
      </rPr>
      <t>Instalación e Implementación de sistemas de monitoreao metereológico e hidrometría (3)</t>
    </r>
    <r>
      <rPr>
        <sz val="11"/>
        <color theme="1"/>
        <rFont val="Calibri"/>
        <family val="2"/>
        <scheme val="minor"/>
      </rPr>
      <t xml:space="preserve">
Fortalecer convenios interinstitucionales (1)</t>
    </r>
  </si>
  <si>
    <r>
      <rPr>
        <sz val="11"/>
        <color rgb="FFFF0000"/>
        <rFont val="Calibri"/>
        <family val="2"/>
        <scheme val="minor"/>
      </rPr>
      <t>Mayor inversión para estudios, acutalización e inplementación (3)</t>
    </r>
    <r>
      <rPr>
        <sz val="11"/>
        <color theme="1"/>
        <rFont val="Calibri"/>
        <family val="2"/>
        <scheme val="minor"/>
      </rPr>
      <t xml:space="preserve">
Involucrar a la comunidad y alcaldias (1)
</t>
    </r>
  </si>
  <si>
    <r>
      <rPr>
        <sz val="11"/>
        <color rgb="FFFF0000"/>
        <rFont val="Calibri"/>
        <family val="2"/>
        <scheme val="minor"/>
      </rPr>
      <t>Mayor inversión en reforestación de zonas aledañas de las cuencas (1)</t>
    </r>
    <r>
      <rPr>
        <sz val="11"/>
        <color theme="1"/>
        <rFont val="Calibri"/>
        <family val="2"/>
        <scheme val="minor"/>
      </rPr>
      <t xml:space="preserve">
Monitoreo y seguimiento a cuencas (1)
</t>
    </r>
    <r>
      <rPr>
        <sz val="11"/>
        <color rgb="FFFF0000"/>
        <rFont val="Calibri"/>
        <family val="2"/>
        <scheme val="minor"/>
      </rPr>
      <t>Establecer políticas municipales y departamentales que lleven a la reforestación de áreas abastecedoras de agua (1)</t>
    </r>
    <r>
      <rPr>
        <sz val="11"/>
        <color theme="1"/>
        <rFont val="Calibri"/>
        <family val="2"/>
        <scheme val="minor"/>
      </rPr>
      <t xml:space="preserve">
</t>
    </r>
    <r>
      <rPr>
        <sz val="11"/>
        <color rgb="FFFF0000"/>
        <rFont val="Calibri"/>
        <family val="2"/>
        <scheme val="minor"/>
      </rPr>
      <t>Formación y capacitación (2)</t>
    </r>
    <r>
      <rPr>
        <sz val="11"/>
        <color theme="1"/>
        <rFont val="Calibri"/>
        <family val="2"/>
        <scheme val="minor"/>
      </rPr>
      <t xml:space="preserve">
Compra de predios en yacimientos (1)</t>
    </r>
  </si>
  <si>
    <r>
      <rPr>
        <sz val="11"/>
        <color rgb="FFFF0000"/>
        <rFont val="Calibri"/>
        <family val="2"/>
        <scheme val="minor"/>
      </rPr>
      <t>Mayor inversión de recursos (3)</t>
    </r>
    <r>
      <rPr>
        <sz val="11"/>
        <color theme="1"/>
        <rFont val="Calibri"/>
        <family val="2"/>
        <scheme val="minor"/>
      </rPr>
      <t xml:space="preserve">
</t>
    </r>
    <r>
      <rPr>
        <sz val="11"/>
        <rFont val="Calibri"/>
        <family val="2"/>
        <scheme val="minor"/>
      </rPr>
      <t>Establecer presupuestos (1)</t>
    </r>
    <r>
      <rPr>
        <sz val="11"/>
        <color rgb="FFFF0000"/>
        <rFont val="Calibri"/>
        <family val="2"/>
        <scheme val="minor"/>
      </rPr>
      <t xml:space="preserve">
Realizar convenios (alianzas públicas y privadas) para proteger cuencas (2)</t>
    </r>
  </si>
  <si>
    <t>Socialiar información de vulnerabilidad y riesgo en zonas (1)</t>
  </si>
  <si>
    <t>Seguimiento y monitoreo (1)</t>
  </si>
  <si>
    <t xml:space="preserve">Establecer estrategias y planes de contingencia que mitiguen estos fenómenos (3)
</t>
  </si>
  <si>
    <r>
      <t xml:space="preserve">Educación ambiental (1)
</t>
    </r>
    <r>
      <rPr>
        <sz val="11"/>
        <color rgb="FFFF0000"/>
        <rFont val="Calibri"/>
        <family val="2"/>
        <scheme val="minor"/>
      </rPr>
      <t>Fortalecimiento de la política ambiental en colegios, universidad y JACs (2)</t>
    </r>
    <r>
      <rPr>
        <sz val="11"/>
        <color theme="1"/>
        <rFont val="Calibri"/>
        <family val="2"/>
        <scheme val="minor"/>
      </rPr>
      <t xml:space="preserve">
Inclusión de Pensum escolar el tema ambiental (1)
</t>
    </r>
    <r>
      <rPr>
        <sz val="11"/>
        <color rgb="FFFF0000"/>
        <rFont val="Calibri"/>
        <family val="2"/>
        <scheme val="minor"/>
      </rPr>
      <t>Procesos de capacitación a la comunidad (1)</t>
    </r>
  </si>
  <si>
    <r>
      <rPr>
        <sz val="11"/>
        <color rgb="FFFF0000"/>
        <rFont val="Calibri"/>
        <family val="2"/>
        <scheme val="minor"/>
      </rPr>
      <t>Educación ambiental (1)</t>
    </r>
    <r>
      <rPr>
        <sz val="11"/>
        <color theme="1"/>
        <rFont val="Calibri"/>
        <family val="2"/>
        <scheme val="minor"/>
      </rPr>
      <t xml:space="preserve">
</t>
    </r>
  </si>
  <si>
    <r>
      <rPr>
        <sz val="11"/>
        <color rgb="FFFF0000"/>
        <rFont val="Calibri"/>
        <family val="2"/>
        <scheme val="minor"/>
      </rPr>
      <t>Desarrollo de investigación frente al tema (1)</t>
    </r>
    <r>
      <rPr>
        <sz val="11"/>
        <color theme="1"/>
        <rFont val="Calibri"/>
        <family val="2"/>
        <scheme val="minor"/>
      </rPr>
      <t xml:space="preserve">
</t>
    </r>
  </si>
  <si>
    <r>
      <rPr>
        <sz val="11"/>
        <color rgb="FFFF0000"/>
        <rFont val="Calibri"/>
        <family val="2"/>
        <scheme val="minor"/>
      </rPr>
      <t>Monitoreo a través de tenología (1)</t>
    </r>
    <r>
      <rPr>
        <sz val="11"/>
        <color theme="1"/>
        <rFont val="Calibri"/>
        <family val="2"/>
        <scheme val="minor"/>
      </rPr>
      <t xml:space="preserve">
</t>
    </r>
  </si>
  <si>
    <r>
      <rPr>
        <sz val="11"/>
        <color rgb="FFFF0000"/>
        <rFont val="Calibri"/>
        <family val="2"/>
        <scheme val="minor"/>
      </rPr>
      <t>Vigilancia y control (3)</t>
    </r>
    <r>
      <rPr>
        <sz val="11"/>
        <color theme="1"/>
        <rFont val="Calibri"/>
        <family val="2"/>
        <scheme val="minor"/>
      </rPr>
      <t xml:space="preserve">
Establcer planes, programas y proyectos en busqueda de recuperación de recursos hídricos (1)
</t>
    </r>
  </si>
  <si>
    <r>
      <rPr>
        <sz val="11"/>
        <color rgb="FFFF0000"/>
        <rFont val="Calibri"/>
        <family val="2"/>
        <scheme val="minor"/>
      </rPr>
      <t>Ejecución de campañas de sensibilización (2)</t>
    </r>
    <r>
      <rPr>
        <sz val="11"/>
        <color theme="1"/>
        <rFont val="Calibri"/>
        <family val="2"/>
        <scheme val="minor"/>
      </rPr>
      <t xml:space="preserve">
</t>
    </r>
    <r>
      <rPr>
        <sz val="11"/>
        <color rgb="FFFF0000"/>
        <rFont val="Calibri"/>
        <family val="2"/>
        <scheme val="minor"/>
      </rPr>
      <t>Programas pedagógicos y capacitaciones a sectores (3)</t>
    </r>
    <r>
      <rPr>
        <sz val="11"/>
        <color theme="1"/>
        <rFont val="Calibri"/>
        <family val="2"/>
        <scheme val="minor"/>
      </rPr>
      <t xml:space="preserve">
Mayor incapie a materiales alausivos a la parte ecológica y ambiental (1)</t>
    </r>
  </si>
  <si>
    <r>
      <rPr>
        <sz val="11"/>
        <color rgb="FFFF0000"/>
        <rFont val="Calibri"/>
        <family val="2"/>
        <scheme val="minor"/>
      </rPr>
      <t>Difusión (3)</t>
    </r>
    <r>
      <rPr>
        <sz val="11"/>
        <color theme="1"/>
        <rFont val="Calibri"/>
        <family val="2"/>
        <scheme val="minor"/>
      </rPr>
      <t xml:space="preserve">
Programas de certificación (1)
</t>
    </r>
    <r>
      <rPr>
        <sz val="11"/>
        <color rgb="FFFF0000"/>
        <rFont val="Calibri"/>
        <family val="2"/>
        <scheme val="minor"/>
      </rPr>
      <t>Sensibilización y capacitación (3)</t>
    </r>
  </si>
  <si>
    <r>
      <rPr>
        <sz val="11"/>
        <color rgb="FFFF0000"/>
        <rFont val="Calibri"/>
        <family val="2"/>
        <scheme val="minor"/>
      </rPr>
      <t>Promover buenas práctica (3)</t>
    </r>
    <r>
      <rPr>
        <sz val="11"/>
        <color theme="1"/>
        <rFont val="Calibri"/>
        <family val="2"/>
        <scheme val="minor"/>
      </rPr>
      <t xml:space="preserve">
Certificaciones por buena práctica (1)
Estudio y análisis de plan de acción que mitigue problemática (1)
Medición de huella de carbono por sectores (1)
Mayor difusión y capacitación a entidades sobre manejo de recursos (1)</t>
    </r>
  </si>
  <si>
    <r>
      <rPr>
        <sz val="11"/>
        <color rgb="FFFF0000"/>
        <rFont val="Calibri"/>
        <family val="2"/>
        <scheme val="minor"/>
      </rPr>
      <t>Realizar estudios detallados para identificar sectores más afectados y problemáticas (1)</t>
    </r>
    <r>
      <rPr>
        <sz val="11"/>
        <color theme="1"/>
        <rFont val="Calibri"/>
        <family val="2"/>
        <scheme val="minor"/>
      </rPr>
      <t xml:space="preserve">
Capacitaciones (1)</t>
    </r>
  </si>
  <si>
    <r>
      <t xml:space="preserve">Proyecto macro que alineee políticas a nivel nacional y local para crear un solo canal autorizado (1)
Proyectar recursos de agua y energia renovable (1)
</t>
    </r>
    <r>
      <rPr>
        <sz val="11"/>
        <color rgb="FFFF0000"/>
        <rFont val="Calibri"/>
        <family val="2"/>
        <scheme val="minor"/>
      </rPr>
      <t>Leyes que protejan estas especies (1)</t>
    </r>
  </si>
  <si>
    <r>
      <t xml:space="preserve">Delimitación ambiental (1)
Gobernancia (1)
Capacitación (1)
</t>
    </r>
    <r>
      <rPr>
        <sz val="11"/>
        <color rgb="FFFF0000"/>
        <rFont val="Calibri"/>
        <family val="2"/>
        <scheme val="minor"/>
      </rPr>
      <t>Mayor presencia institucional (1)
Guardabosques (1)</t>
    </r>
  </si>
  <si>
    <r>
      <rPr>
        <sz val="11"/>
        <color rgb="FFFF0000"/>
        <rFont val="Calibri"/>
        <family val="2"/>
        <scheme val="minor"/>
      </rPr>
      <t>POT acorde a necesidades de zonas (2)</t>
    </r>
    <r>
      <rPr>
        <sz val="11"/>
        <color theme="1"/>
        <rFont val="Calibri"/>
        <family val="2"/>
        <scheme val="minor"/>
      </rPr>
      <t xml:space="preserve">
Mejor acceso a la información (1)</t>
    </r>
  </si>
  <si>
    <r>
      <rPr>
        <sz val="11"/>
        <color rgb="FFFF0000"/>
        <rFont val="Calibri"/>
        <family val="2"/>
        <scheme val="minor"/>
      </rPr>
      <t>Socialización -sensibilización- ambiental (3)</t>
    </r>
    <r>
      <rPr>
        <sz val="11"/>
        <color theme="1"/>
        <rFont val="Calibri"/>
        <family val="2"/>
        <scheme val="minor"/>
      </rPr>
      <t xml:space="preserve">
Campaña de marketing para la difusiónn de información (1)
Tener visible política de protección ambiental (1)
Capacitación apoyados en TIC (1)
Socializar sobre RESPONSABILIDAD COMPARTIDA (1)</t>
    </r>
  </si>
  <si>
    <r>
      <rPr>
        <sz val="11"/>
        <color rgb="FFFF0000"/>
        <rFont val="Calibri"/>
        <family val="2"/>
        <scheme val="minor"/>
      </rPr>
      <t>Socialización porque se desconoce (2)</t>
    </r>
    <r>
      <rPr>
        <sz val="11"/>
        <color theme="1"/>
        <rFont val="Calibri"/>
        <family val="2"/>
        <scheme val="minor"/>
      </rPr>
      <t xml:space="preserve">
Interlocución entre empresas verdes y empresa del cluster para aplicar nuevas tenologías (1)
Instalación de mesas de atención en municipios físicos y virtuales (1)
</t>
    </r>
    <r>
      <rPr>
        <sz val="11"/>
        <color rgb="FFFF0000"/>
        <rFont val="Calibri"/>
        <family val="2"/>
        <scheme val="minor"/>
      </rPr>
      <t>Mayor convocatoria a gremios, instituciones educativas y entes gubernamentales (1)</t>
    </r>
  </si>
  <si>
    <r>
      <rPr>
        <sz val="11"/>
        <color rgb="FFFF0000"/>
        <rFont val="Calibri"/>
        <family val="2"/>
        <scheme val="minor"/>
      </rPr>
      <t>Realizar estudios para identificar el recurso hídrico (7)
Busqueda de información y socialización sobre el sistema hídrico del departamento (9)</t>
    </r>
    <r>
      <rPr>
        <sz val="11"/>
        <color theme="1"/>
        <rFont val="Calibri"/>
        <family val="2"/>
        <scheme val="minor"/>
      </rPr>
      <t xml:space="preserve">
Fotalecer capacitacion en todos los niveles (3)
Articulación equipos de recolección datos y ac tualización (1)
Especializar a personal de la institución y de la comunidad para su cuidado (1)</t>
    </r>
  </si>
  <si>
    <r>
      <t xml:space="preserve">Plan de inversión Gubernamental y en gerstión de riesgo (1)
</t>
    </r>
    <r>
      <rPr>
        <sz val="11"/>
        <color rgb="FFFF0000"/>
        <rFont val="Calibri"/>
        <family val="2"/>
        <scheme val="minor"/>
      </rPr>
      <t>Investigación y estudios relacionados al monitorieo (1)</t>
    </r>
    <r>
      <rPr>
        <sz val="11"/>
        <color theme="1"/>
        <rFont val="Calibri"/>
        <family val="2"/>
        <scheme val="minor"/>
      </rPr>
      <t xml:space="preserve">
</t>
    </r>
    <r>
      <rPr>
        <sz val="11"/>
        <color rgb="FFFF0000"/>
        <rFont val="Calibri"/>
        <family val="2"/>
        <scheme val="minor"/>
      </rPr>
      <t>Inversión en equipos tecnológicos de medición (3)</t>
    </r>
    <r>
      <rPr>
        <sz val="11"/>
        <color theme="1"/>
        <rFont val="Calibri"/>
        <family val="2"/>
        <scheme val="minor"/>
      </rPr>
      <t xml:space="preserve">
Adquisión sistemas de reporte en tiempo real (1)
Fortalecer Red de monitoreo (1)
Modificar la falta de información de la comunidad frente a monitoreo (1)</t>
    </r>
  </si>
  <si>
    <r>
      <t xml:space="preserve">Aplicación de políticas públicas (3) 
Políticas debes ser enfocadas en zonas de producción agrícola (1)
</t>
    </r>
    <r>
      <rPr>
        <sz val="11"/>
        <color rgb="FFFF0000"/>
        <rFont val="Calibri"/>
        <family val="2"/>
        <scheme val="minor"/>
      </rPr>
      <t>Programa que facilite el orden de macrocuencas y microcuencas (1)</t>
    </r>
    <r>
      <rPr>
        <sz val="11"/>
        <color theme="1"/>
        <rFont val="Calibri"/>
        <family val="2"/>
        <scheme val="minor"/>
      </rPr>
      <t xml:space="preserve">
Integrar planes con las JAC, para manejo adecuado de fuentes (1)
Monitoreo constante de zonas hídricas (1)
Socizalización con comunidad (2)
</t>
    </r>
    <r>
      <rPr>
        <sz val="11"/>
        <color rgb="FFFF0000"/>
        <rFont val="Calibri"/>
        <family val="2"/>
        <scheme val="minor"/>
      </rPr>
      <t>Realizar estudios de caracterización de fuentes hídricas (1)</t>
    </r>
    <r>
      <rPr>
        <sz val="11"/>
        <color theme="1"/>
        <rFont val="Calibri"/>
        <family val="2"/>
        <scheme val="minor"/>
      </rPr>
      <t xml:space="preserve">
Sectorizar zonas y tener mecanismos de protección (1)
Articulación academia, comunidad y gobierno (3)
</t>
    </r>
    <r>
      <rPr>
        <sz val="11"/>
        <color rgb="FFFF0000"/>
        <rFont val="Calibri"/>
        <family val="2"/>
        <scheme val="minor"/>
      </rPr>
      <t>Convocatoria a planes de ordenamiento territorial, para ser objetivos (1)
Actualización de POMCA y otros instrumentos de ordenamiento territorial (1)</t>
    </r>
  </si>
  <si>
    <r>
      <rPr>
        <sz val="11"/>
        <color rgb="FFFF0000"/>
        <rFont val="Calibri"/>
        <family val="2"/>
        <scheme val="minor"/>
      </rPr>
      <t>Articular acciones entre Empresas responsables y Cortolima, para contrarrestar estas prácticas (1)</t>
    </r>
    <r>
      <rPr>
        <sz val="11"/>
        <color theme="1"/>
        <rFont val="Calibri"/>
        <family val="2"/>
        <scheme val="minor"/>
      </rPr>
      <t xml:space="preserve">
</t>
    </r>
    <r>
      <rPr>
        <sz val="11"/>
        <color rgb="FFFF0000"/>
        <rFont val="Calibri"/>
        <family val="2"/>
        <scheme val="minor"/>
      </rPr>
      <t>Seguimiento, monitoreo y control en las cuencas y microcuencas (3)</t>
    </r>
    <r>
      <rPr>
        <sz val="11"/>
        <color theme="1"/>
        <rFont val="Calibri"/>
        <family val="2"/>
        <scheme val="minor"/>
      </rPr>
      <t xml:space="preserve">
Gestión ambiental comunitaria (1)
Trabajo insterinstutucional (2)
</t>
    </r>
    <r>
      <rPr>
        <sz val="11"/>
        <color rgb="FFFF0000"/>
        <rFont val="Calibri"/>
        <family val="2"/>
        <scheme val="minor"/>
      </rPr>
      <t>Imposición de multas y sanciones por desvio de fuentes hídricas (2)</t>
    </r>
    <r>
      <rPr>
        <sz val="11"/>
        <color theme="1"/>
        <rFont val="Calibri"/>
        <family val="2"/>
        <scheme val="minor"/>
      </rPr>
      <t xml:space="preserve">
Iniciar procesos disciplinarios y coercitivos (1)
Sanciones, educación y sensibilización (1)</t>
    </r>
  </si>
  <si>
    <r>
      <rPr>
        <sz val="11"/>
        <color rgb="FFFF0000"/>
        <rFont val="Calibri"/>
        <family val="2"/>
        <scheme val="minor"/>
      </rPr>
      <t>Fortalecer la educación ambiental de la comunidad, con Diseño de rutas pedagógicas de prevención y cultura ciudadana (5)
Capacitación y supervisión plenamente en territorios (3)</t>
    </r>
    <r>
      <rPr>
        <sz val="11"/>
        <color theme="1"/>
        <rFont val="Calibri"/>
        <family val="2"/>
        <scheme val="minor"/>
      </rPr>
      <t xml:space="preserve">
Mejora en verificación del uso (1)
Tener línea de información sobre el uso adecuado del recurso (1)
Financiar y apoyar la construcción de pozos sépticos (1)
</t>
    </r>
    <r>
      <rPr>
        <sz val="11"/>
        <color rgb="FFFF0000"/>
        <rFont val="Calibri"/>
        <family val="2"/>
        <scheme val="minor"/>
      </rPr>
      <t>Diseñar e implementar plantas de tratamiento de aguas residuales (3)</t>
    </r>
    <r>
      <rPr>
        <sz val="11"/>
        <color theme="1"/>
        <rFont val="Calibri"/>
        <family val="2"/>
        <scheme val="minor"/>
      </rPr>
      <t xml:space="preserve">
Mayor inversión en área rural (4)
Potabilización del agua -Situación IBAL- (2)
Implementar tecnología ambiental (1)</t>
    </r>
  </si>
  <si>
    <r>
      <t xml:space="preserve">En Planes de Desarrollo, dar importancia para garantizar el recurso hídrico (1)
</t>
    </r>
    <r>
      <rPr>
        <sz val="11"/>
        <color rgb="FFFF0000"/>
        <rFont val="Calibri"/>
        <family val="2"/>
        <scheme val="minor"/>
      </rPr>
      <t>Promoción de los CIDEAS en municipios (1)</t>
    </r>
    <r>
      <rPr>
        <sz val="11"/>
        <color theme="1"/>
        <rFont val="Calibri"/>
        <family val="2"/>
        <scheme val="minor"/>
      </rPr>
      <t xml:space="preserve">
Realizar comités de escenarios de importancia ambiental (2)
Mayor trabajo insterinstitucional (2)
</t>
    </r>
    <r>
      <rPr>
        <sz val="11"/>
        <color rgb="FFFF0000"/>
        <rFont val="Calibri"/>
        <family val="2"/>
        <scheme val="minor"/>
      </rPr>
      <t>Generar en Comunidad sentido misional con planes y talleres de apropiación de responsabilidad frente a recursos (1)</t>
    </r>
    <r>
      <rPr>
        <sz val="11"/>
        <color theme="1"/>
        <rFont val="Calibri"/>
        <family val="2"/>
        <scheme val="minor"/>
      </rPr>
      <t xml:space="preserve">
Seguimiento frente a planificación (1)
Veedor ambiental y garante de los procesos (1)</t>
    </r>
  </si>
  <si>
    <r>
      <rPr>
        <sz val="11"/>
        <color rgb="FFFF0000"/>
        <rFont val="Calibri"/>
        <family val="2"/>
        <scheme val="minor"/>
      </rPr>
      <t>En presupuestos entidades públicas asignar recursos para estas propuestas (2)</t>
    </r>
    <r>
      <rPr>
        <sz val="11"/>
        <color theme="1"/>
        <rFont val="Calibri"/>
        <family val="2"/>
        <scheme val="minor"/>
      </rPr>
      <t xml:space="preserve">
</t>
    </r>
    <r>
      <rPr>
        <sz val="11"/>
        <color rgb="FFFF0000"/>
        <rFont val="Calibri"/>
        <family val="2"/>
        <scheme val="minor"/>
      </rPr>
      <t>Estructurar, organizar y realizar convocatorias semestrales (2)</t>
    </r>
    <r>
      <rPr>
        <sz val="11"/>
        <color theme="1"/>
        <rFont val="Calibri"/>
        <family val="2"/>
        <scheme val="minor"/>
      </rPr>
      <t xml:space="preserve">
</t>
    </r>
    <r>
      <rPr>
        <sz val="11"/>
        <color rgb="FFFF0000"/>
        <rFont val="Calibri"/>
        <family val="2"/>
        <scheme val="minor"/>
      </rPr>
      <t>Promover bancos de proyectos verdes para incentivar la participación popular (1)</t>
    </r>
    <r>
      <rPr>
        <sz val="11"/>
        <color theme="1"/>
        <rFont val="Calibri"/>
        <family val="2"/>
        <scheme val="minor"/>
      </rPr>
      <t xml:space="preserve">
</t>
    </r>
    <r>
      <rPr>
        <sz val="11"/>
        <color rgb="FFFF0000"/>
        <rFont val="Calibri"/>
        <family val="2"/>
        <scheme val="minor"/>
      </rPr>
      <t>Ejecutar propuestas con recursos de regalias con Instituciones de Educación Superior aliadas, para gestionar proyectos en pro del cuido del medio ambiente y productividad a través de la investigación (4)</t>
    </r>
    <r>
      <rPr>
        <sz val="11"/>
        <color theme="1"/>
        <rFont val="Calibri"/>
        <family val="2"/>
        <scheme val="minor"/>
      </rPr>
      <t xml:space="preserve">
Gestión adecuada de recursos (1)</t>
    </r>
  </si>
  <si>
    <r>
      <t xml:space="preserve">Promocíón y prevención mediante Educación ambiental y Capacitaciones sobre la importancia del recurso hídrico (8)
Implementación de pagos con servicios ambientales (2)
</t>
    </r>
    <r>
      <rPr>
        <sz val="11"/>
        <color rgb="FFFF0000"/>
        <rFont val="Calibri"/>
        <family val="2"/>
        <scheme val="minor"/>
      </rPr>
      <t>Sensibilización a comunidades para vigilancia de fuentes hídricas (1)</t>
    </r>
    <r>
      <rPr>
        <sz val="11"/>
        <color theme="1"/>
        <rFont val="Calibri"/>
        <family val="2"/>
        <scheme val="minor"/>
      </rPr>
      <t xml:space="preserve">
Aumentar presupuesto de proyectos comunitarios y socialización de proyectos (1)
Gestión ambiental participativa y ciencia participativa (2)
</t>
    </r>
    <r>
      <rPr>
        <sz val="11"/>
        <color rgb="FFFF0000"/>
        <rFont val="Calibri"/>
        <family val="2"/>
        <scheme val="minor"/>
      </rPr>
      <t>Supervisión y control en equipos con participación de alcaldias, incluido Vigilancia remota y mapeo con apoyo de imagenes (4)</t>
    </r>
    <r>
      <rPr>
        <sz val="11"/>
        <color theme="1"/>
        <rFont val="Calibri"/>
        <family val="2"/>
        <scheme val="minor"/>
      </rPr>
      <t xml:space="preserve">
Trabajo mancomunado entre gobierno, comunidad, corporación (1)
</t>
    </r>
    <r>
      <rPr>
        <sz val="11"/>
        <color rgb="FFFF0000"/>
        <rFont val="Calibri"/>
        <family val="2"/>
        <scheme val="minor"/>
      </rPr>
      <t>Reforestación de zonas para mantener y/o aumentar recurso hídrico (7)</t>
    </r>
    <r>
      <rPr>
        <sz val="11"/>
        <color theme="1"/>
        <rFont val="Calibri"/>
        <family val="2"/>
        <scheme val="minor"/>
      </rPr>
      <t xml:space="preserve">
Incrementrar presencia de guardabosques (1)
</t>
    </r>
  </si>
  <si>
    <r>
      <rPr>
        <sz val="11"/>
        <rFont val="Calibri"/>
        <family val="2"/>
        <scheme val="minor"/>
      </rPr>
      <t>Mayor inversión en programas de manejo de aguas residuales domésticas (1)</t>
    </r>
    <r>
      <rPr>
        <sz val="11"/>
        <color rgb="FFFF0000"/>
        <rFont val="Calibri"/>
        <family val="2"/>
        <scheme val="minor"/>
      </rPr>
      <t xml:space="preserve">
Estrategías educativas (1)
Identificar origen del problema (1)</t>
    </r>
  </si>
  <si>
    <t>PRIORIDAD 
2. Sector Mariquita</t>
  </si>
  <si>
    <t>PRIORIDAD 
3. Sector Cámara de Comercio IBAGUE</t>
  </si>
  <si>
    <t>PRIORIDAD 
4. Sector Distritos de Riego</t>
  </si>
  <si>
    <t>PRIORIDAD 
5. Sector Villarrica y Purificación</t>
  </si>
  <si>
    <t>PRIORIDAD 
6. Sector Empresarios - DANE</t>
  </si>
  <si>
    <t>PRIORIDAD 
7. Sector Político</t>
  </si>
  <si>
    <t>Sector Chaparral</t>
  </si>
  <si>
    <t>Sector Político</t>
  </si>
  <si>
    <t>Sector Empresarios - DANE</t>
  </si>
  <si>
    <t>Sector Municipiosde Villarrica y Purificación</t>
  </si>
  <si>
    <t>Sector Distritos de Riego</t>
  </si>
  <si>
    <r>
      <rPr>
        <sz val="11"/>
        <color rgb="FFFF0000"/>
        <rFont val="Calibri"/>
        <family val="2"/>
        <scheme val="minor"/>
      </rPr>
      <t>Comunicaciones por plataformas y páginas web (2)</t>
    </r>
    <r>
      <rPr>
        <sz val="11"/>
        <color theme="1"/>
        <rFont val="Calibri"/>
        <family val="2"/>
        <scheme val="minor"/>
      </rPr>
      <t xml:space="preserve">
</t>
    </r>
    <r>
      <rPr>
        <sz val="11"/>
        <color rgb="FFFF0000"/>
        <rFont val="Calibri"/>
        <family val="2"/>
        <scheme val="minor"/>
      </rPr>
      <t>Realizar de manera periódica mesas de trabajo con entidades y entes autorizados por Cortolima, como Corcuencas o Manaos al agua (1)</t>
    </r>
    <r>
      <rPr>
        <sz val="11"/>
        <color theme="1"/>
        <rFont val="Calibri"/>
        <family val="2"/>
        <scheme val="minor"/>
      </rPr>
      <t xml:space="preserve">
</t>
    </r>
    <r>
      <rPr>
        <sz val="11"/>
        <color rgb="FFFF0000"/>
        <rFont val="Calibri"/>
        <family val="2"/>
        <scheme val="minor"/>
      </rPr>
      <t>Educación de comunidad mediante espacios que permitan su participación (4)</t>
    </r>
    <r>
      <rPr>
        <sz val="11"/>
        <color theme="1"/>
        <rFont val="Calibri"/>
        <family val="2"/>
        <scheme val="minor"/>
      </rPr>
      <t xml:space="preserve">
Campañas y capacitaciones gratuitas a sectores de comunidad (1)
Se requiere + estudios, + capacitaciones y + educación ambiental (1)</t>
    </r>
  </si>
  <si>
    <r>
      <rPr>
        <sz val="11"/>
        <color rgb="FFFF0000"/>
        <rFont val="Calibri"/>
        <family val="2"/>
        <scheme val="minor"/>
      </rPr>
      <t>Educación ambiental (formación y capacitación) y procesos de Socialización agresiva empresarial (8)</t>
    </r>
    <r>
      <rPr>
        <sz val="11"/>
        <color theme="1"/>
        <rFont val="Calibri"/>
        <family val="2"/>
        <scheme val="minor"/>
      </rPr>
      <t xml:space="preserve">
Cultura Institucional (1)
</t>
    </r>
  </si>
  <si>
    <r>
      <t xml:space="preserve">Montar programas con actores multidisciplinarios (1)
</t>
    </r>
    <r>
      <rPr>
        <sz val="11"/>
        <color rgb="FFFF0000"/>
        <rFont val="Calibri"/>
        <family val="2"/>
        <scheme val="minor"/>
      </rPr>
      <t>Generar espacios y procesos de socialización (3)
Implementar acciones de cumplimiento de entes administrativos (3)</t>
    </r>
    <r>
      <rPr>
        <sz val="11"/>
        <color theme="1"/>
        <rFont val="Calibri"/>
        <family val="2"/>
        <scheme val="minor"/>
      </rPr>
      <t xml:space="preserve">
Mayor gestión ambiental de autoridades ambientales y entes territoriales (1)
Se requiere + voluntad política, - corrupción y - politización (1)
</t>
    </r>
  </si>
  <si>
    <t>Control e inspección (1)
Inversión en conocimiento (1)</t>
  </si>
  <si>
    <t>Control e inspección (2)
Educación ambiental (1)</t>
  </si>
  <si>
    <t>Control e inspección (1)
Desarrollo de actividad de empresas cumpliendo con conciencia ambiental (1)
Adopción de especies en via de extinción (1)
Mayor educación ambiental (1)</t>
  </si>
  <si>
    <t>Articular estrategias que incentiven la descarbonización  (2)
Implementción de paneles solares (1)</t>
  </si>
  <si>
    <r>
      <rPr>
        <sz val="11"/>
        <color rgb="FFFF0000"/>
        <rFont val="Calibri"/>
        <family val="2"/>
        <scheme val="minor"/>
      </rPr>
      <t>Fortalecer las existentes (2)</t>
    </r>
    <r>
      <rPr>
        <sz val="11"/>
        <color theme="1"/>
        <rFont val="Calibri"/>
        <family val="2"/>
        <scheme val="minor"/>
      </rPr>
      <t xml:space="preserve">
Capacitaciones (6)
Integrar colegios, escuelas, universidades y empresas en educación ambiental (2).
Mayor voluntad política (1)</t>
    </r>
  </si>
  <si>
    <r>
      <t xml:space="preserve">Falta de información (1)
</t>
    </r>
    <r>
      <rPr>
        <sz val="11"/>
        <color rgb="FFFF0000"/>
        <rFont val="Calibri"/>
        <family val="2"/>
        <scheme val="minor"/>
      </rPr>
      <t>Manejo de herramientas tecnológicas para identificar recursos (1)</t>
    </r>
    <r>
      <rPr>
        <sz val="11"/>
        <color theme="1"/>
        <rFont val="Calibri"/>
        <family val="2"/>
        <scheme val="minor"/>
      </rPr>
      <t xml:space="preserve">
Crear sistema de información que informe sobre esta problemática de manera actualizada (1)
Integración interinstitucional - distritos - gremios de la producción - alcaldias (1)</t>
    </r>
  </si>
  <si>
    <r>
      <rPr>
        <sz val="11"/>
        <color rgb="FFFF0000"/>
        <rFont val="Calibri"/>
        <family val="2"/>
        <scheme val="minor"/>
      </rPr>
      <t>Capacitación (4)
Articulación en educación ambiental (4)</t>
    </r>
    <r>
      <rPr>
        <sz val="11"/>
        <color theme="1"/>
        <rFont val="Calibri"/>
        <family val="2"/>
        <scheme val="minor"/>
      </rPr>
      <t xml:space="preserve">
Involucrar a comunidades en el desarrollo económico ambiental regional (1)
Propuesta de proyectos biosostenibles (2)</t>
    </r>
  </si>
  <si>
    <r>
      <t xml:space="preserve">Intervenir la comunidad con cuidado ambiental (1)
</t>
    </r>
    <r>
      <rPr>
        <sz val="11"/>
        <color rgb="FFFF0000"/>
        <rFont val="Calibri"/>
        <family val="2"/>
        <scheme val="minor"/>
      </rPr>
      <t>Campañas de educación y buenas prácticas ambientales en uso de recursos (2)</t>
    </r>
  </si>
  <si>
    <r>
      <t xml:space="preserve">Control sobre los actores (1)
</t>
    </r>
    <r>
      <rPr>
        <sz val="11"/>
        <color rgb="FFFF0000"/>
        <rFont val="Calibri"/>
        <family val="2"/>
        <scheme val="minor"/>
      </rPr>
      <t>Compañas de utilización de recurso hídrico (2)</t>
    </r>
    <r>
      <rPr>
        <sz val="11"/>
        <color theme="1"/>
        <rFont val="Calibri"/>
        <family val="2"/>
        <scheme val="minor"/>
      </rPr>
      <t xml:space="preserve">
Proyectos de adaptación a estos fenómenos (2)</t>
    </r>
  </si>
  <si>
    <r>
      <t xml:space="preserve">Control e inspección (1)
</t>
    </r>
    <r>
      <rPr>
        <sz val="11"/>
        <color rgb="FFFF0000"/>
        <rFont val="Calibri"/>
        <family val="2"/>
        <scheme val="minor"/>
      </rPr>
      <t>Campañas de reforestación y reciclaje (3)</t>
    </r>
    <r>
      <rPr>
        <sz val="11"/>
        <color theme="1"/>
        <rFont val="Calibri"/>
        <family val="2"/>
        <scheme val="minor"/>
      </rPr>
      <t xml:space="preserve">
Capacitaciones (2)
Más inversión social (1)</t>
    </r>
  </si>
  <si>
    <r>
      <rPr>
        <sz val="11"/>
        <color rgb="FFFF0000"/>
        <rFont val="Calibri"/>
        <family val="2"/>
        <scheme val="minor"/>
      </rPr>
      <t>Diseñar e implementar programas de reforestación con seguimiento en tiempo real (5)</t>
    </r>
    <r>
      <rPr>
        <sz val="11"/>
        <color theme="1"/>
        <rFont val="Calibri"/>
        <family val="2"/>
        <scheme val="minor"/>
      </rPr>
      <t xml:space="preserve">
Control e inspección (2)
</t>
    </r>
    <r>
      <rPr>
        <sz val="11"/>
        <color rgb="FFFF0000"/>
        <rFont val="Calibri"/>
        <family val="2"/>
        <scheme val="minor"/>
      </rPr>
      <t>Seguimiento a zonas de protección (2)</t>
    </r>
    <r>
      <rPr>
        <sz val="11"/>
        <color theme="1"/>
        <rFont val="Calibri"/>
        <family val="2"/>
        <scheme val="minor"/>
      </rPr>
      <t xml:space="preserve">
</t>
    </r>
  </si>
  <si>
    <r>
      <t xml:space="preserve">Procesos de capacitación y socialización (2)
</t>
    </r>
    <r>
      <rPr>
        <sz val="11"/>
        <color rgb="FFFF0000"/>
        <rFont val="Calibri"/>
        <family val="2"/>
        <scheme val="minor"/>
      </rPr>
      <t>Establecer sistema de información que permita la identificación de zonas de riesgo (2)</t>
    </r>
    <r>
      <rPr>
        <sz val="11"/>
        <color theme="1"/>
        <rFont val="Calibri"/>
        <family val="2"/>
        <scheme val="minor"/>
      </rPr>
      <t xml:space="preserve">
Financiación de estudios (2)
</t>
    </r>
  </si>
  <si>
    <r>
      <t xml:space="preserve">Trabajo de entes con la comunidad (1)
</t>
    </r>
    <r>
      <rPr>
        <sz val="11"/>
        <color rgb="FFFF0000"/>
        <rFont val="Calibri"/>
        <family val="2"/>
        <scheme val="minor"/>
      </rPr>
      <t>Actualización del ordenamiento territorial en el departamento (3)</t>
    </r>
  </si>
  <si>
    <r>
      <rPr>
        <sz val="11"/>
        <color rgb="FFFF0000"/>
        <rFont val="Calibri"/>
        <family val="2"/>
        <scheme val="minor"/>
      </rPr>
      <t>Seguimiento a cuencas (1)</t>
    </r>
    <r>
      <rPr>
        <sz val="11"/>
        <color theme="1"/>
        <rFont val="Calibri"/>
        <family val="2"/>
        <scheme val="minor"/>
      </rPr>
      <t xml:space="preserve">
Políticas y seguimiento (1)</t>
    </r>
  </si>
  <si>
    <r>
      <rPr>
        <sz val="11"/>
        <color rgb="FFFF0000"/>
        <rFont val="Calibri"/>
        <family val="2"/>
        <scheme val="minor"/>
      </rPr>
      <t>Seguimiento y control (2)</t>
    </r>
    <r>
      <rPr>
        <sz val="11"/>
        <color theme="1"/>
        <rFont val="Calibri"/>
        <family val="2"/>
        <scheme val="minor"/>
      </rPr>
      <t xml:space="preserve">
Herramientas para denunciar (1)
Mayor intervención gubernamental (1)</t>
    </r>
  </si>
  <si>
    <r>
      <rPr>
        <sz val="11"/>
        <color rgb="FFFF0000"/>
        <rFont val="Calibri"/>
        <family val="2"/>
        <scheme val="minor"/>
      </rPr>
      <t>Programas de buenas prácticas sobre el manejo de aguas residuales (1)</t>
    </r>
    <r>
      <rPr>
        <sz val="11"/>
        <color theme="1"/>
        <rFont val="Calibri"/>
        <family val="2"/>
        <scheme val="minor"/>
      </rPr>
      <t xml:space="preserve">
Mayor información en sedes educativas de conciencia del agua (1)
Brigadas de formación (1)
Planes de reposición de plantas de agua residual (1)
Mayor vigilancia (1)</t>
    </r>
  </si>
  <si>
    <r>
      <t xml:space="preserve">Tener Plan de gestión ambiental (1)
</t>
    </r>
    <r>
      <rPr>
        <sz val="11"/>
        <color rgb="FFFF0000"/>
        <rFont val="Calibri"/>
        <family val="2"/>
        <scheme val="minor"/>
      </rPr>
      <t>Divulgación de espacios y mecanismos de participación y
aprovechamiento de espacios existentes (2)</t>
    </r>
    <r>
      <rPr>
        <sz val="11"/>
        <color theme="1"/>
        <rFont val="Calibri"/>
        <family val="2"/>
        <scheme val="minor"/>
      </rPr>
      <t xml:space="preserve">
</t>
    </r>
  </si>
  <si>
    <r>
      <t xml:space="preserve">Canales claros de que y cómo obtener financiación (1)
</t>
    </r>
    <r>
      <rPr>
        <sz val="11"/>
        <color rgb="FFFF0000"/>
        <rFont val="Calibri"/>
        <family val="2"/>
        <scheme val="minor"/>
      </rPr>
      <t>Fortalecer iniciativas empresariales (1)</t>
    </r>
    <r>
      <rPr>
        <sz val="11"/>
        <color theme="1"/>
        <rFont val="Calibri"/>
        <family val="2"/>
        <scheme val="minor"/>
      </rPr>
      <t xml:space="preserve">
</t>
    </r>
    <r>
      <rPr>
        <sz val="11"/>
        <color rgb="FFFF0000"/>
        <rFont val="Calibri"/>
        <family val="2"/>
        <scheme val="minor"/>
      </rPr>
      <t>Formular proyectos para acceder a recursos nacionales e internacionales (1)</t>
    </r>
    <r>
      <rPr>
        <sz val="11"/>
        <color theme="1"/>
        <rFont val="Calibri"/>
        <family val="2"/>
        <scheme val="minor"/>
      </rPr>
      <t xml:space="preserve">
Incentivos económicos y tributarios (2)</t>
    </r>
  </si>
  <si>
    <r>
      <t xml:space="preserve">Gobernantes incluir en Planes de Desarrollo políticas públicas de educación ambiental (1)
Desconocimiento de la realidad territorial (1)
Inclusión de JACs (1)
Apoyo a instituciones de educación superior para formalizar procesos de conocimiento y conservación de la biodiversidad (1)
</t>
    </r>
    <r>
      <rPr>
        <sz val="11"/>
        <color rgb="FFFF0000"/>
        <rFont val="Calibri"/>
        <family val="2"/>
        <scheme val="minor"/>
      </rPr>
      <t>Artículación de políticas públicas (1)</t>
    </r>
    <r>
      <rPr>
        <sz val="11"/>
        <color theme="1"/>
        <rFont val="Calibri"/>
        <family val="2"/>
        <scheme val="minor"/>
      </rPr>
      <t xml:space="preserve">
Socialización desde academia (1)
Realizar proyectos de apropiación de conocimeinto frente a educación ambiental (2)
</t>
    </r>
    <r>
      <rPr>
        <sz val="11"/>
        <color rgb="FFFF0000"/>
        <rFont val="Calibri"/>
        <family val="2"/>
        <scheme val="minor"/>
      </rPr>
      <t>Formulación de política pública verde para sector industrial o empresarial (1)</t>
    </r>
    <r>
      <rPr>
        <sz val="11"/>
        <color theme="1"/>
        <rFont val="Calibri"/>
        <family val="2"/>
        <scheme val="minor"/>
      </rPr>
      <t xml:space="preserve">
Socialización para formulación de políticas públicas con entidades de educación superior (1)
Articulación con  la política ambiental en educación ambiental (1)
</t>
    </r>
  </si>
  <si>
    <r>
      <rPr>
        <sz val="11"/>
        <color rgb="FFFF0000"/>
        <rFont val="Calibri"/>
        <family val="2"/>
        <scheme val="minor"/>
      </rPr>
      <t>Dar continuidad a estrategias llevadas a municipios en educación ambiental (2)</t>
    </r>
    <r>
      <rPr>
        <sz val="11"/>
        <color theme="1"/>
        <rFont val="Calibri"/>
        <family val="2"/>
        <scheme val="minor"/>
      </rPr>
      <t xml:space="preserve">
Jornada civicas de conocimiento y compromiso (1)
Investigación para formular proyectos (2)
Incentivar temas ambientales para comunidad desde la academia (1)
Crear proyectos de apropiación social y sentido ético (1)
</t>
    </r>
    <r>
      <rPr>
        <sz val="11"/>
        <color rgb="FFFF0000"/>
        <rFont val="Calibri"/>
        <family val="2"/>
        <scheme val="minor"/>
      </rPr>
      <t>Campañas intersectorales con la comunidad (1)
Realizar proyectos de apropiación de conocimiento frente a educación ambiental (1)</t>
    </r>
  </si>
  <si>
    <r>
      <rPr>
        <sz val="11"/>
        <color rgb="FFFF0000"/>
        <rFont val="Calibri"/>
        <family val="2"/>
        <scheme val="minor"/>
      </rPr>
      <t>Reforestación y mantener zonas verdes (1)</t>
    </r>
    <r>
      <rPr>
        <sz val="11"/>
        <color theme="1"/>
        <rFont val="Calibri"/>
        <family val="2"/>
        <scheme val="minor"/>
      </rPr>
      <t xml:space="preserve">
</t>
    </r>
    <r>
      <rPr>
        <sz val="11"/>
        <color rgb="FFFF0000"/>
        <rFont val="Calibri"/>
        <family val="2"/>
        <scheme val="minor"/>
      </rPr>
      <t>Utilización de energias alternativas (1)</t>
    </r>
  </si>
  <si>
    <r>
      <rPr>
        <sz val="11"/>
        <color rgb="FFFF0000"/>
        <rFont val="Calibri"/>
        <family val="2"/>
        <scheme val="minor"/>
      </rPr>
      <t>Desarrollo de inventario y monitorio de la biodiversidad (2)</t>
    </r>
    <r>
      <rPr>
        <sz val="11"/>
        <color theme="1"/>
        <rFont val="Calibri"/>
        <family val="2"/>
        <scheme val="minor"/>
      </rPr>
      <t xml:space="preserve">
Buscar medidas para proteger a especial frente a su extinción (1)</t>
    </r>
  </si>
  <si>
    <r>
      <t xml:space="preserve">Puntos de biodiversidad (1)
Apoyar proyectos comunitarios (1)
</t>
    </r>
    <r>
      <rPr>
        <sz val="11"/>
        <color rgb="FFFF0000"/>
        <rFont val="Calibri"/>
        <family val="2"/>
        <scheme val="minor"/>
      </rPr>
      <t>Estricto control y cumplimiento de normatividad (2)
Reforestación (1)</t>
    </r>
    <r>
      <rPr>
        <sz val="11"/>
        <color theme="1"/>
        <rFont val="Calibri"/>
        <family val="2"/>
        <scheme val="minor"/>
      </rPr>
      <t xml:space="preserve">
Proyectos agropecuarios sostenibles (1)
</t>
    </r>
  </si>
  <si>
    <r>
      <t xml:space="preserve">Valle geográfico -BsT-. (1)
Fortalecer la educación ambiental (1)
Presupuesto para proyectos de reforestación y restauración de áreas (2)
</t>
    </r>
    <r>
      <rPr>
        <sz val="11"/>
        <color rgb="FFFF0000"/>
        <rFont val="Calibri"/>
        <family val="2"/>
        <scheme val="minor"/>
      </rPr>
      <t>Promoción y prevención (3)</t>
    </r>
    <r>
      <rPr>
        <sz val="11"/>
        <color theme="1"/>
        <rFont val="Calibri"/>
        <family val="2"/>
        <scheme val="minor"/>
      </rPr>
      <t xml:space="preserve">
Deforestación debe ser mitigada (1)
Reforestación (1)
Revisión y participación en zonificación ambiental de municipios (1)
Monitoreo y vigilancia (2)</t>
    </r>
  </si>
  <si>
    <r>
      <t xml:space="preserve">Actualización de las páginas y bases de datos (para investigadores) (3)
</t>
    </r>
    <r>
      <rPr>
        <sz val="11"/>
        <color rgb="FFFF0000"/>
        <rFont val="Calibri"/>
        <family val="2"/>
        <scheme val="minor"/>
      </rPr>
      <t>Fortalecimiento del componente ambiental en los POT municipales y estudios ICA (2)</t>
    </r>
    <r>
      <rPr>
        <sz val="11"/>
        <color theme="1"/>
        <rFont val="Calibri"/>
        <family val="2"/>
        <scheme val="minor"/>
      </rPr>
      <t xml:space="preserve">
Tener línea o precedentes normativos acordes al contexto (1)
Socialización comunidad, con elaboración de guías específicas (1)</t>
    </r>
  </si>
  <si>
    <r>
      <t xml:space="preserve">Capacitaciones a todo nivel - totalidad grupos de interés- (4)
Planeación con secretarias de gestión de riesgo (1)
</t>
    </r>
    <r>
      <rPr>
        <sz val="11"/>
        <color rgb="FFFF0000"/>
        <rFont val="Calibri"/>
        <family val="2"/>
        <scheme val="minor"/>
      </rPr>
      <t>Estudios de detalle de zonas de riesgo - diagnósticos- (2)</t>
    </r>
    <r>
      <rPr>
        <sz val="11"/>
        <color theme="1"/>
        <rFont val="Calibri"/>
        <family val="2"/>
        <scheme val="minor"/>
      </rPr>
      <t xml:space="preserve">
</t>
    </r>
    <r>
      <rPr>
        <sz val="11"/>
        <color rgb="FFFF0000"/>
        <rFont val="Calibri"/>
        <family val="2"/>
        <scheme val="minor"/>
      </rPr>
      <t>Proyectos de investigación cuyos resultados apoyen la gestión ambiental (1)</t>
    </r>
  </si>
  <si>
    <r>
      <t xml:space="preserve">CMAP (1)
Ejercicios de empoderamiento con la comunidad (1)
</t>
    </r>
    <r>
      <rPr>
        <sz val="11"/>
        <color rgb="FFFF0000"/>
        <rFont val="Calibri"/>
        <family val="2"/>
        <scheme val="minor"/>
      </rPr>
      <t>Generar redes interinstitucionales de gestión ambiental y Articulación de las administraciones municipales en temas ambientales, corporación y academia (5)</t>
    </r>
    <r>
      <rPr>
        <sz val="11"/>
        <color theme="1"/>
        <rFont val="Calibri"/>
        <family val="2"/>
        <scheme val="minor"/>
      </rPr>
      <t xml:space="preserve">
Líneas de comunicación de líderes competentes (1)
Tener leyes y normatividad que refuercen la presentación de resultados (2)
Generar mayores programas ambientales (1)</t>
    </r>
  </si>
  <si>
    <t>Diversidad ecológica y climatológica.</t>
  </si>
  <si>
    <t>Incentivar espacios para mejorar gobernanza (2)
Voluntad política de autoridades y gobernantes (1)</t>
  </si>
  <si>
    <t>Control e inspección (3)
Identificación de captaciones ilegales y fuerzas al momento de tomar decisiones contra infractores (2)</t>
  </si>
  <si>
    <r>
      <rPr>
        <sz val="11"/>
        <color rgb="FFFF0000"/>
        <rFont val="Calibri"/>
        <family val="2"/>
        <scheme val="minor"/>
      </rPr>
      <t>Levantar información relevantes con instituciones en procesos de investigación (8)</t>
    </r>
    <r>
      <rPr>
        <sz val="11"/>
        <color theme="1"/>
        <rFont val="Calibri"/>
        <family val="2"/>
        <scheme val="minor"/>
      </rPr>
      <t xml:space="preserve">
</t>
    </r>
    <r>
      <rPr>
        <sz val="11"/>
        <color rgb="FFFF0000"/>
        <rFont val="Calibri"/>
        <family val="2"/>
        <scheme val="minor"/>
      </rPr>
      <t>Financiación de estudios hidrológicos (2)</t>
    </r>
    <r>
      <rPr>
        <sz val="11"/>
        <color theme="1"/>
        <rFont val="Calibri"/>
        <family val="2"/>
        <scheme val="minor"/>
      </rPr>
      <t xml:space="preserve">
Procesos de formación en conocimiento del recurso hídrico (3)</t>
    </r>
  </si>
  <si>
    <r>
      <t xml:space="preserve">Mapear red de monitoreo (1)
</t>
    </r>
    <r>
      <rPr>
        <sz val="11"/>
        <color rgb="FFFF0000"/>
        <rFont val="Calibri"/>
        <family val="2"/>
        <scheme val="minor"/>
      </rPr>
      <t>Inversión en equipos tecnológicos que permitan realizar monitoreo (3)</t>
    </r>
    <r>
      <rPr>
        <sz val="11"/>
        <color theme="1"/>
        <rFont val="Calibri"/>
        <family val="2"/>
        <scheme val="minor"/>
      </rPr>
      <t xml:space="preserve">
Procesos de capacitación a la comunidad (1)</t>
    </r>
  </si>
  <si>
    <r>
      <rPr>
        <sz val="11"/>
        <color rgb="FFFF0000"/>
        <rFont val="Calibri"/>
        <family val="2"/>
        <scheme val="minor"/>
      </rPr>
      <t>Planes pilotos en sectores más vulnerables (1)</t>
    </r>
    <r>
      <rPr>
        <sz val="11"/>
        <color theme="1"/>
        <rFont val="Calibri"/>
        <family val="2"/>
        <scheme val="minor"/>
      </rPr>
      <t xml:space="preserve">
Capitaciones en instituciones educativas y empresas (3)
Socialización de manejo de fuente hídricas (3)
</t>
    </r>
    <r>
      <rPr>
        <sz val="11"/>
        <color rgb="FFFF0000"/>
        <rFont val="Calibri"/>
        <family val="2"/>
        <scheme val="minor"/>
      </rPr>
      <t>Formular e implementar proyectos que permitan mejorar el ordenamiento territorial (3)</t>
    </r>
    <r>
      <rPr>
        <sz val="11"/>
        <color theme="1"/>
        <rFont val="Calibri"/>
        <family val="2"/>
        <scheme val="minor"/>
      </rPr>
      <t xml:space="preserve">
</t>
    </r>
  </si>
  <si>
    <r>
      <rPr>
        <sz val="11"/>
        <color rgb="FFFF0000"/>
        <rFont val="Calibri"/>
        <family val="2"/>
        <scheme val="minor"/>
      </rPr>
      <t>Capacitaciones para manejo de aguas residuales tanto urbanas como rurales (6)</t>
    </r>
    <r>
      <rPr>
        <sz val="11"/>
        <color theme="1"/>
        <rFont val="Calibri"/>
        <family val="2"/>
        <scheme val="minor"/>
      </rPr>
      <t xml:space="preserve">
</t>
    </r>
    <r>
      <rPr>
        <sz val="11"/>
        <color rgb="FFFF0000"/>
        <rFont val="Calibri"/>
        <family val="2"/>
        <scheme val="minor"/>
      </rPr>
      <t>Desarrollo de programas de monitoreo (4)</t>
    </r>
    <r>
      <rPr>
        <sz val="11"/>
        <color theme="1"/>
        <rFont val="Calibri"/>
        <family val="2"/>
        <scheme val="minor"/>
      </rPr>
      <t xml:space="preserve">
</t>
    </r>
  </si>
  <si>
    <r>
      <rPr>
        <sz val="11"/>
        <color rgb="FFFF0000"/>
        <rFont val="Calibri"/>
        <family val="2"/>
        <scheme val="minor"/>
      </rPr>
      <t>Acompañamiento y asesoramiento para formulación de proyectos ambientales (5)</t>
    </r>
    <r>
      <rPr>
        <sz val="11"/>
        <color theme="1"/>
        <rFont val="Calibri"/>
        <family val="2"/>
        <scheme val="minor"/>
      </rPr>
      <t xml:space="preserve">
Buscar fuentes de financiación (1)
Programas que motiven empresas en la implementación de tecnologías innovadoras en el manejo de recurso hídrico (1)</t>
    </r>
  </si>
  <si>
    <r>
      <t xml:space="preserve">Implementar sistemas de seguimiento y vigilancia permanente (3)
</t>
    </r>
    <r>
      <rPr>
        <sz val="11"/>
        <color rgb="FFFF0000"/>
        <rFont val="Calibri"/>
        <family val="2"/>
        <scheme val="minor"/>
      </rPr>
      <t>Inversión en reforestación de zonas y desarrollo de Jornadas de siembra (reforestación) (5)</t>
    </r>
    <r>
      <rPr>
        <sz val="11"/>
        <color theme="1"/>
        <rFont val="Calibri"/>
        <family val="2"/>
        <scheme val="minor"/>
      </rPr>
      <t xml:space="preserve">
Donación de arboles nativos (1)
Programas de recuperación ecosistémica (1)
Financiación en compra de predios (1)</t>
    </r>
  </si>
  <si>
    <t>Potencial turístico del país.
Gran potencial frente avistamiento de especies.</t>
  </si>
  <si>
    <t xml:space="preserve">Planes de conservación, teniendo en cuenta gobernanzas para poder trabajar (1)
</t>
  </si>
  <si>
    <t>Ejercer autoridad ambiental y junto a la SAGER Secretaria de Ambienta de gestión de riesgo del Tolima y la Alcaldía, establecer metas ambiciosas de siembra de arboles en zonas (1)</t>
  </si>
  <si>
    <t xml:space="preserve">e-govement. Interacción digital (1)
Uso de tecnologías para garantizar el acceso del conocimiento ambiental (1)
</t>
  </si>
  <si>
    <t>Apoyo con la policia ambiental y siembra de arboles en el Tolima (1)</t>
  </si>
  <si>
    <t>Monitoreo de información (1)
Fortalecimiento de la red de monitoreo (1)</t>
  </si>
  <si>
    <t>Acciones de educación y de sanción por manejo inadecuado (1)</t>
  </si>
  <si>
    <t>Constitución jurídica de espacios para gobernanza por asambleas y consejos (1)</t>
  </si>
  <si>
    <r>
      <rPr>
        <sz val="11"/>
        <color rgb="FFFF0000"/>
        <rFont val="Calibri"/>
        <family val="2"/>
        <scheme val="minor"/>
      </rPr>
      <t>Diagnóstico, digitalización y monitoreo de la información recolectada (1)</t>
    </r>
    <r>
      <rPr>
        <sz val="11"/>
        <color theme="1"/>
        <rFont val="Calibri"/>
        <family val="2"/>
        <scheme val="minor"/>
      </rPr>
      <t xml:space="preserve">
</t>
    </r>
    <r>
      <rPr>
        <sz val="11"/>
        <color rgb="FFFF0000"/>
        <rFont val="Calibri"/>
        <family val="2"/>
        <scheme val="minor"/>
      </rPr>
      <t>Busqueda de información de fuentes hídricas (1)</t>
    </r>
  </si>
  <si>
    <r>
      <rPr>
        <sz val="11"/>
        <color rgb="FFFF0000"/>
        <rFont val="Calibri"/>
        <family val="2"/>
        <scheme val="minor"/>
      </rPr>
      <t>Liderar acciones con la policia ambiental y  gestión del riesgo o asuntos ambientales (1)</t>
    </r>
    <r>
      <rPr>
        <sz val="11"/>
        <color theme="1"/>
        <rFont val="Calibri"/>
        <family val="2"/>
        <scheme val="minor"/>
      </rPr>
      <t xml:space="preserve">
Implementaciójn de operativos de registro y control (1)</t>
    </r>
  </si>
  <si>
    <r>
      <rPr>
        <sz val="11"/>
        <color rgb="FFFF0000"/>
        <rFont val="Calibri"/>
        <family val="2"/>
        <scheme val="minor"/>
      </rPr>
      <t>Trabajo articulado para ejecutar proyectos de saneamiento básico (1)</t>
    </r>
    <r>
      <rPr>
        <sz val="11"/>
        <color theme="1"/>
        <rFont val="Calibri"/>
        <family val="2"/>
        <scheme val="minor"/>
      </rPr>
      <t xml:space="preserve">
</t>
    </r>
    <r>
      <rPr>
        <sz val="11"/>
        <color rgb="FFFF0000"/>
        <rFont val="Calibri"/>
        <family val="2"/>
        <scheme val="minor"/>
      </rPr>
      <t>Diseñar planes de manejo integral de residuos (1)</t>
    </r>
  </si>
  <si>
    <r>
      <rPr>
        <sz val="11"/>
        <color rgb="FFFF0000"/>
        <rFont val="Calibri"/>
        <family val="2"/>
        <scheme val="minor"/>
      </rPr>
      <t>Alianzas interinstitucionales para la elaboración e implementación de proyectos innovadores (1)</t>
    </r>
    <r>
      <rPr>
        <sz val="11"/>
        <color theme="1"/>
        <rFont val="Calibri"/>
        <family val="2"/>
        <scheme val="minor"/>
      </rPr>
      <t xml:space="preserve">
Cofinanciar con la gobernación y otras entidades para garantizar los recursos a las propuestas (1)
Constitución de nuevos fondos y alianzas (1)
</t>
    </r>
  </si>
  <si>
    <r>
      <rPr>
        <sz val="11"/>
        <color rgb="FFFF0000"/>
        <rFont val="Calibri"/>
        <family val="2"/>
        <scheme val="minor"/>
      </rPr>
      <t>Ejercer autoridad ambiental y junto a la SAGER Secretaria de Ambienta de gestión de riesgo del Tolima y la Alcaldía, establecer metas ambiciosas de siembra de arboles en zonas (1)</t>
    </r>
    <r>
      <rPr>
        <sz val="11"/>
        <color theme="1"/>
        <rFont val="Calibri"/>
        <family val="2"/>
        <scheme val="minor"/>
      </rPr>
      <t xml:space="preserve">
capacitación, concentización y seguimiento a comunidades y demás responsables (1)</t>
    </r>
  </si>
  <si>
    <r>
      <t xml:space="preserve">Generar políticas públicas ambientales basadas en los productos que tiene el departamento del Tolima (1)
Llegar a las Instituciones educativas públicas con planes formativos (1)
</t>
    </r>
    <r>
      <rPr>
        <sz val="11"/>
        <color rgb="FFFF0000"/>
        <rFont val="Calibri"/>
        <family val="2"/>
        <scheme val="minor"/>
      </rPr>
      <t>Fortalecimiento de políticas públicas ya existentes (1)</t>
    </r>
    <r>
      <rPr>
        <sz val="11"/>
        <color theme="1"/>
        <rFont val="Calibri"/>
        <family val="2"/>
        <scheme val="minor"/>
      </rPr>
      <t xml:space="preserve">
</t>
    </r>
  </si>
  <si>
    <t>Verificar cumplimiento de normas, por parte de Cortolima (1)
Fortalecimiento de acciones ciudadanas contra el cambio climático y la deforestación (1)</t>
  </si>
  <si>
    <t>Acciones de contención (1)</t>
  </si>
  <si>
    <t>Campañas educativas (1)</t>
  </si>
  <si>
    <r>
      <rPr>
        <sz val="11"/>
        <color rgb="FFFF0000"/>
        <rFont val="Calibri"/>
        <family val="2"/>
        <scheme val="minor"/>
      </rPr>
      <t>Con la SAGER Secretaria de Ambienta de gestión de riesgo del Tolima y la Alcaldía, revisar inventario de zonas de riesgo (1)</t>
    </r>
    <r>
      <rPr>
        <sz val="11"/>
        <color theme="1"/>
        <rFont val="Calibri"/>
        <family val="2"/>
        <scheme val="minor"/>
      </rPr>
      <t xml:space="preserve">
Campañas educativas (1)</t>
    </r>
  </si>
  <si>
    <t>Realizar plan de actualización (1)</t>
  </si>
  <si>
    <r>
      <rPr>
        <sz val="11"/>
        <color rgb="FFFF0000"/>
        <rFont val="Calibri"/>
        <family val="2"/>
        <scheme val="minor"/>
      </rPr>
      <t>Utilizar las TICs como mecanismo de información y contacto con la comunidad "Gobierno abierto" (1)</t>
    </r>
    <r>
      <rPr>
        <sz val="11"/>
        <color theme="1"/>
        <rFont val="Calibri"/>
        <family val="2"/>
        <scheme val="minor"/>
      </rPr>
      <t xml:space="preserve">
</t>
    </r>
    <r>
      <rPr>
        <sz val="11"/>
        <color rgb="FFFF0000"/>
        <rFont val="Calibri"/>
        <family val="2"/>
        <scheme val="minor"/>
      </rPr>
      <t>Promocionar por internet, radio, presidentes de Asojuntas, publicidad física en entidades y comunidad (1)</t>
    </r>
    <r>
      <rPr>
        <sz val="11"/>
        <color theme="1"/>
        <rFont val="Calibri"/>
        <family val="2"/>
        <scheme val="minor"/>
      </rPr>
      <t xml:space="preserve">
Cpacitación y talleres de concientización y armonización (1)</t>
    </r>
  </si>
  <si>
    <r>
      <rPr>
        <sz val="11"/>
        <color rgb="FFFF0000"/>
        <rFont val="Calibri"/>
        <family val="2"/>
        <scheme val="minor"/>
      </rPr>
      <t>Establecer enlaces en la corporación con los 47 municipios del Tolima y los actores que dirigen acciones a favor del medio ambiente (1)</t>
    </r>
    <r>
      <rPr>
        <sz val="11"/>
        <color theme="1"/>
        <rFont val="Calibri"/>
        <family val="2"/>
        <scheme val="minor"/>
      </rPr>
      <t xml:space="preserve">
</t>
    </r>
    <r>
      <rPr>
        <sz val="11"/>
        <color rgb="FFFF0000"/>
        <rFont val="Calibri"/>
        <family val="2"/>
        <scheme val="minor"/>
      </rPr>
      <t>Realizar jornadas de interacción interinstitucional (1)</t>
    </r>
  </si>
  <si>
    <r>
      <rPr>
        <sz val="11"/>
        <color rgb="FFFF0000"/>
        <rFont val="Calibri"/>
        <family val="2"/>
        <scheme val="minor"/>
      </rPr>
      <t>Promover estrategias de promoción y prevención articuladas con Estado, Empresas y Sociedad (1)</t>
    </r>
    <r>
      <rPr>
        <sz val="11"/>
        <color theme="1"/>
        <rFont val="Calibri"/>
        <family val="2"/>
        <scheme val="minor"/>
      </rPr>
      <t xml:space="preserve">
Capacitación permanente a instituciones y comunidad (1)
Manual o instructivo resumen y didáctico para formar liderazgos (1)
</t>
    </r>
    <r>
      <rPr>
        <sz val="11"/>
        <color rgb="FFFF0000"/>
        <rFont val="Calibri"/>
        <family val="2"/>
        <scheme val="minor"/>
      </rPr>
      <t>Capacitación, difusión y sanción (1)</t>
    </r>
  </si>
  <si>
    <r>
      <t xml:space="preserve">Coordinación de entes privados y públicos frente a actividades que afecten el medio ambiente (1)
</t>
    </r>
    <r>
      <rPr>
        <sz val="11"/>
        <color rgb="FFFF0000"/>
        <rFont val="Calibri"/>
        <family val="2"/>
        <scheme val="minor"/>
      </rPr>
      <t>Programas y planes frente a la emisión de gases contaminantes (1)</t>
    </r>
  </si>
  <si>
    <t>Supervisar cumplimiento de norma por parte de Cortolima (1)
Disminución de huella de carbono (1)</t>
  </si>
  <si>
    <t>Acciones de protección de la tierra, del agua y de recursos naturales en el territorio.</t>
  </si>
  <si>
    <t>La variedad de fauna y flora del territorio.
Oso hormiguero en el Tolima.
En Bocas del Salero, orgullosos del Lago de la Represa  (atractivo turístico).
Biodiversidad de aves.
Pureza del aire en zona rural.</t>
  </si>
  <si>
    <r>
      <t xml:space="preserve">Procesos de educación, formación y Capacitaciones a Comunidad (27)
</t>
    </r>
    <r>
      <rPr>
        <sz val="11"/>
        <color rgb="FFFF0000"/>
        <rFont val="Calibri"/>
        <family val="2"/>
        <scheme val="minor"/>
      </rPr>
      <t>Impulsar las políticas públicas (6)</t>
    </r>
    <r>
      <rPr>
        <sz val="11"/>
        <color theme="1"/>
        <rFont val="Calibri"/>
        <family val="2"/>
        <scheme val="minor"/>
      </rPr>
      <t xml:space="preserve">
Visita de la Corporación de manera permanente a veredas (3)
</t>
    </r>
    <r>
      <rPr>
        <sz val="11"/>
        <color rgb="FFFF0000"/>
        <rFont val="Calibri"/>
        <family val="2"/>
        <scheme val="minor"/>
      </rPr>
      <t>Fortalecer políticas ambientales (1)</t>
    </r>
  </si>
  <si>
    <r>
      <rPr>
        <sz val="11"/>
        <color rgb="FFFF0000"/>
        <rFont val="Calibri"/>
        <family val="2"/>
        <scheme val="minor"/>
      </rPr>
      <t>Crear concencia ambiental (8)</t>
    </r>
    <r>
      <rPr>
        <sz val="11"/>
        <color theme="1"/>
        <rFont val="Calibri"/>
        <family val="2"/>
        <scheme val="minor"/>
      </rPr>
      <t xml:space="preserve">
Reforestación para mitigar impacto (1)
Capacitaciones (12)
</t>
    </r>
    <r>
      <rPr>
        <sz val="11"/>
        <color rgb="FFFF0000"/>
        <rFont val="Calibri"/>
        <family val="2"/>
        <scheme val="minor"/>
      </rPr>
      <t>Fortalecer capacidades de protección ambiental (3)</t>
    </r>
    <r>
      <rPr>
        <sz val="11"/>
        <color theme="1"/>
        <rFont val="Calibri"/>
        <family val="2"/>
        <scheme val="minor"/>
      </rPr>
      <t xml:space="preserve">
</t>
    </r>
    <r>
      <rPr>
        <sz val="11"/>
        <color rgb="FFFF0000"/>
        <rFont val="Calibri"/>
        <family val="2"/>
        <scheme val="minor"/>
      </rPr>
      <t>Empoderamiento de las JACs en este tema (1)</t>
    </r>
    <r>
      <rPr>
        <sz val="11"/>
        <color theme="1"/>
        <rFont val="Calibri"/>
        <family val="2"/>
        <scheme val="minor"/>
      </rPr>
      <t xml:space="preserve">
</t>
    </r>
  </si>
  <si>
    <r>
      <rPr>
        <sz val="11"/>
        <color rgb="FFFF0000"/>
        <rFont val="Calibri"/>
        <family val="2"/>
        <scheme val="minor"/>
      </rPr>
      <t>Cuidar los recuros hídricos de manera compartida - entidad y comunidad (6)
Control y vigilancia a actividades de quemas y explotación minera (9)</t>
    </r>
    <r>
      <rPr>
        <sz val="11"/>
        <color theme="1"/>
        <rFont val="Calibri"/>
        <family val="2"/>
        <scheme val="minor"/>
      </rPr>
      <t xml:space="preserve">
Transición a energías limpias renovables (1)
Realizar talleres con la comunidad (1)
</t>
    </r>
    <r>
      <rPr>
        <sz val="11"/>
        <color rgb="FFFF0000"/>
        <rFont val="Calibri"/>
        <family val="2"/>
        <scheme val="minor"/>
      </rPr>
      <t>Genera conciencia a la comunidad sobre problemática (7)</t>
    </r>
    <r>
      <rPr>
        <sz val="11"/>
        <color theme="1"/>
        <rFont val="Calibri"/>
        <family val="2"/>
        <scheme val="minor"/>
      </rPr>
      <t xml:space="preserve">
Programas de reforestación (9)
Estufas ecoeficientes (1)
</t>
    </r>
  </si>
  <si>
    <r>
      <rPr>
        <sz val="11"/>
        <color rgb="FFFF0000"/>
        <rFont val="Calibri"/>
        <family val="2"/>
        <scheme val="minor"/>
      </rPr>
      <t>Crear estrategias para minimizar consecuencias de gases de efecto invernadero y Regulación de actividades que produzcan esta problemática (9)</t>
    </r>
    <r>
      <rPr>
        <sz val="11"/>
        <color theme="1"/>
        <rFont val="Calibri"/>
        <family val="2"/>
        <scheme val="minor"/>
      </rPr>
      <t xml:space="preserve">
</t>
    </r>
    <r>
      <rPr>
        <sz val="11"/>
        <color rgb="FFFF0000"/>
        <rFont val="Calibri"/>
        <family val="2"/>
        <scheme val="minor"/>
      </rPr>
      <t>Gestión de proyecto agroforestales y silvopastorales (3)</t>
    </r>
    <r>
      <rPr>
        <sz val="11"/>
        <color theme="1"/>
        <rFont val="Calibri"/>
        <family val="2"/>
        <scheme val="minor"/>
      </rPr>
      <t xml:space="preserve">
Estufas ecológicas (1)
Motivas buenas prácticas agricolas (1)
</t>
    </r>
  </si>
  <si>
    <r>
      <t xml:space="preserve">Crear planes de acción para minimizar efectos (3)
Realizar jornadas de limpieza frente a afectación visual en contaminación de afluentes (4)
</t>
    </r>
    <r>
      <rPr>
        <sz val="11"/>
        <color rgb="FFFF0000"/>
        <rFont val="Calibri"/>
        <family val="2"/>
        <scheme val="minor"/>
      </rPr>
      <t>Políticas dirigidas al control y vigilancia de recurso hídrico (9)</t>
    </r>
    <r>
      <rPr>
        <sz val="11"/>
        <color theme="1"/>
        <rFont val="Calibri"/>
        <family val="2"/>
        <scheme val="minor"/>
      </rPr>
      <t xml:space="preserve">
Motivación a comunidad de mantener tanques de reserva de agua (1)</t>
    </r>
  </si>
  <si>
    <r>
      <t xml:space="preserve">Controlar explotación de suelos - recursos (13)
</t>
    </r>
    <r>
      <rPr>
        <sz val="11"/>
        <color rgb="FFFF0000"/>
        <rFont val="Calibri"/>
        <family val="2"/>
        <scheme val="minor"/>
      </rPr>
      <t>Crear zona de reserva y cuidado de especies (6)
Procesos sancionatorios (4)</t>
    </r>
    <r>
      <rPr>
        <sz val="11"/>
        <color theme="1"/>
        <rFont val="Calibri"/>
        <family val="2"/>
        <scheme val="minor"/>
      </rPr>
      <t xml:space="preserve">
</t>
    </r>
  </si>
  <si>
    <r>
      <rPr>
        <sz val="11"/>
        <color rgb="FFFF0000"/>
        <rFont val="Calibri"/>
        <family val="2"/>
        <scheme val="minor"/>
      </rPr>
      <t>Reforestación (17)</t>
    </r>
    <r>
      <rPr>
        <sz val="11"/>
        <color theme="1"/>
        <rFont val="Calibri"/>
        <family val="2"/>
        <scheme val="minor"/>
      </rPr>
      <t xml:space="preserve">
Campañas en las que se enseñe a la comunidad sobre la siembra y cuidado del medio ambiente (7)
</t>
    </r>
    <r>
      <rPr>
        <sz val="11"/>
        <color rgb="FFFF0000"/>
        <rFont val="Calibri"/>
        <family val="2"/>
        <scheme val="minor"/>
      </rPr>
      <t>Campañas de protección de fuentes hídricas (8)</t>
    </r>
    <r>
      <rPr>
        <sz val="11"/>
        <color theme="1"/>
        <rFont val="Calibri"/>
        <family val="2"/>
        <scheme val="minor"/>
      </rPr>
      <t xml:space="preserve">
</t>
    </r>
  </si>
  <si>
    <r>
      <t xml:space="preserve">Talleres de manejo de especies y procedimiento a seguir (8)
</t>
    </r>
    <r>
      <rPr>
        <sz val="11"/>
        <color rgb="FFFF0000"/>
        <rFont val="Calibri"/>
        <family val="2"/>
        <scheme val="minor"/>
      </rPr>
      <t>Realizar estudios para dentificar especies y saber que hgacer con ellas - control (7)</t>
    </r>
    <r>
      <rPr>
        <sz val="11"/>
        <color theme="1"/>
        <rFont val="Calibri"/>
        <family val="2"/>
        <scheme val="minor"/>
      </rPr>
      <t xml:space="preserve">
</t>
    </r>
  </si>
  <si>
    <r>
      <rPr>
        <sz val="11"/>
        <color rgb="FFFF0000"/>
        <rFont val="Calibri"/>
        <family val="2"/>
        <scheme val="minor"/>
      </rPr>
      <t>Acción por parte de la policia ambiental (2)
Mayor control y sanciones más drásticas (10)
Compromiso para el cuidado de la fauna y flora (2)</t>
    </r>
    <r>
      <rPr>
        <sz val="11"/>
        <color theme="1"/>
        <rFont val="Calibri"/>
        <family val="2"/>
        <scheme val="minor"/>
      </rPr>
      <t xml:space="preserve">
Capacitaciones a Comunidad (4)
Programas de reforestación (1)</t>
    </r>
  </si>
  <si>
    <r>
      <t xml:space="preserve">Presencia activa de Cortolima en afluentes (1)
Mantener fuente hídrica limpia (1)
</t>
    </r>
    <r>
      <rPr>
        <sz val="11"/>
        <color rgb="FFFF0000"/>
        <rFont val="Calibri"/>
        <family val="2"/>
        <scheme val="minor"/>
      </rPr>
      <t>Procesos de reforestación (14)</t>
    </r>
    <r>
      <rPr>
        <sz val="11"/>
        <color theme="1"/>
        <rFont val="Calibri"/>
        <family val="2"/>
        <scheme val="minor"/>
      </rPr>
      <t xml:space="preserve">
</t>
    </r>
    <r>
      <rPr>
        <sz val="11"/>
        <color rgb="FFFF0000"/>
        <rFont val="Calibri"/>
        <family val="2"/>
        <scheme val="minor"/>
      </rPr>
      <t>Gestionar proyectos que permitan mantener fuentes hídricas - conservación (1)</t>
    </r>
    <r>
      <rPr>
        <sz val="11"/>
        <color theme="1"/>
        <rFont val="Calibri"/>
        <family val="2"/>
        <scheme val="minor"/>
      </rPr>
      <t xml:space="preserve">
Control (7)
Motivar utilización de estufas bioagradables (1)
Implementación de huertas (1)
Seguimiento a fuentes hódricas -monitoreo (4)</t>
    </r>
  </si>
  <si>
    <r>
      <rPr>
        <sz val="11"/>
        <color rgb="FFFF0000"/>
        <rFont val="Calibri"/>
        <family val="2"/>
        <scheme val="minor"/>
      </rPr>
      <t>Capacitaciones para poder ordenar territorio con particpación comunitatria (8)</t>
    </r>
    <r>
      <rPr>
        <sz val="11"/>
        <color theme="1"/>
        <rFont val="Calibri"/>
        <family val="2"/>
        <scheme val="minor"/>
      </rPr>
      <t xml:space="preserve">
Capacitación a directores y personal de Cortolima (1)
</t>
    </r>
    <r>
      <rPr>
        <sz val="11"/>
        <color rgb="FFFF0000"/>
        <rFont val="Calibri"/>
        <family val="2"/>
        <scheme val="minor"/>
      </rPr>
      <t>Actualizar y aplicar ordenamiento territorial (11)
Crear nuevo plan de ordenamiento territorial en lo rural y estrategias para nuevas obras relacionadas con desarrollo sostenible (1)</t>
    </r>
  </si>
  <si>
    <r>
      <t xml:space="preserve">Capacitaciones a Comunidad (13)
Socialización y sensibilización a comunidades (1)
</t>
    </r>
    <r>
      <rPr>
        <sz val="11"/>
        <color rgb="FFFF0000"/>
        <rFont val="Calibri"/>
        <family val="2"/>
        <scheme val="minor"/>
      </rPr>
      <t>Realizar visitas para identificar zonas de riesgo (1)</t>
    </r>
    <r>
      <rPr>
        <sz val="11"/>
        <color theme="1"/>
        <rFont val="Calibri"/>
        <family val="2"/>
        <scheme val="minor"/>
      </rPr>
      <t xml:space="preserve">
Realizar procesos de investigación y estudios (4)</t>
    </r>
  </si>
  <si>
    <r>
      <rPr>
        <sz val="11"/>
        <color rgb="FFFF0000"/>
        <rFont val="Calibri"/>
        <family val="2"/>
        <scheme val="minor"/>
      </rPr>
      <t>Procesos de capacitación (18)</t>
    </r>
    <r>
      <rPr>
        <sz val="11"/>
        <color theme="1"/>
        <rFont val="Calibri"/>
        <family val="2"/>
        <scheme val="minor"/>
      </rPr>
      <t xml:space="preserve">
</t>
    </r>
    <r>
      <rPr>
        <sz val="11"/>
        <color rgb="FFFF0000"/>
        <rFont val="Calibri"/>
        <family val="2"/>
        <scheme val="minor"/>
      </rPr>
      <t>Actualización en la identificación de problemas ambientales, mediante estudios (9)</t>
    </r>
    <r>
      <rPr>
        <sz val="11"/>
        <color theme="1"/>
        <rFont val="Calibri"/>
        <family val="2"/>
        <scheme val="minor"/>
      </rPr>
      <t xml:space="preserve">
Procesos de socialización de temas ambientales (10)
</t>
    </r>
    <r>
      <rPr>
        <sz val="11"/>
        <color rgb="FFFF0000"/>
        <rFont val="Calibri"/>
        <family val="2"/>
        <scheme val="minor"/>
      </rPr>
      <t>Manejo de vigias (2)</t>
    </r>
    <r>
      <rPr>
        <sz val="11"/>
        <color theme="1"/>
        <rFont val="Calibri"/>
        <family val="2"/>
        <scheme val="minor"/>
      </rPr>
      <t xml:space="preserve">
Investigación, estudios, monitoreo y gestión (4)
Trabajo en conjunto de entidades territoriales (2)
Vigilancia y control (1)
Fortalecer la cátedra de política ambiental (1)
Creación de escuela de educación ambiental (1)</t>
    </r>
  </si>
  <si>
    <r>
      <rPr>
        <sz val="11"/>
        <color rgb="FFFF0000"/>
        <rFont val="Calibri"/>
        <family val="2"/>
        <scheme val="minor"/>
      </rPr>
      <t>Articulación de diferentes actores, quienes deben aportar a soluciones ambientales (11)</t>
    </r>
    <r>
      <rPr>
        <sz val="11"/>
        <color theme="1"/>
        <rFont val="Calibri"/>
        <family val="2"/>
        <scheme val="minor"/>
      </rPr>
      <t xml:space="preserve">
Designación de aliados estratégicos (3)
Capacitaciones y procesos de formación (6)
Fortalecimiento de Biofabricas (1)</t>
    </r>
  </si>
  <si>
    <r>
      <rPr>
        <sz val="11"/>
        <color rgb="FFFF0000"/>
        <rFont val="Calibri"/>
        <family val="2"/>
        <scheme val="minor"/>
      </rPr>
      <t>Buscar escenarios abiertos de participación de la comunidad (16)</t>
    </r>
    <r>
      <rPr>
        <sz val="11"/>
        <color theme="1"/>
        <rFont val="Calibri"/>
        <family val="2"/>
        <scheme val="minor"/>
      </rPr>
      <t xml:space="preserve">
Capacitación a la comunidad (10)
Implementación de proyectos ambientales (1)
</t>
    </r>
    <r>
      <rPr>
        <sz val="11"/>
        <color rgb="FFFF0000"/>
        <rFont val="Calibri"/>
        <family val="2"/>
        <scheme val="minor"/>
      </rPr>
      <t>Mejorar procesos de comunicación utilizando los medios requeridos (9)</t>
    </r>
    <r>
      <rPr>
        <sz val="11"/>
        <color theme="1"/>
        <rFont val="Calibri"/>
        <family val="2"/>
        <scheme val="minor"/>
      </rPr>
      <t xml:space="preserve">
Cortolima con oficina de atención al ciudadano (1)
Coordinador con JACs la información ambiental (2)
</t>
    </r>
    <r>
      <rPr>
        <sz val="11"/>
        <color rgb="FFFF0000"/>
        <rFont val="Calibri"/>
        <family val="2"/>
        <scheme val="minor"/>
      </rPr>
      <t>Visitas a zonas rurales para sensibilizar en temas ambientales (3)</t>
    </r>
    <r>
      <rPr>
        <sz val="11"/>
        <color theme="1"/>
        <rFont val="Calibri"/>
        <family val="2"/>
        <scheme val="minor"/>
      </rPr>
      <t xml:space="preserve">
Inversión en innovación técnica y tecnológica (2)
Formulación de proyectos (1)</t>
    </r>
  </si>
  <si>
    <t>Invertir en tecnología que permita realizar monitoreo (19)
Gestionar recursos para tener estaciones de monitoreo en zonas (13)</t>
  </si>
  <si>
    <r>
      <t xml:space="preserve">Procesos de educación, formación y capacitación (23)
</t>
    </r>
    <r>
      <rPr>
        <sz val="11"/>
        <color rgb="FFFF0000"/>
        <rFont val="Calibri"/>
        <family val="2"/>
        <scheme val="minor"/>
      </rPr>
      <t>Realizar estudios que permitan identificar el recuros hídrico del departamento (12)</t>
    </r>
    <r>
      <rPr>
        <sz val="11"/>
        <color theme="1"/>
        <rFont val="Calibri"/>
        <family val="2"/>
        <scheme val="minor"/>
      </rPr>
      <t xml:space="preserve">
</t>
    </r>
  </si>
  <si>
    <r>
      <rPr>
        <sz val="11"/>
        <color rgb="FFFF0000"/>
        <rFont val="Calibri"/>
        <family val="2"/>
        <scheme val="minor"/>
      </rPr>
      <t>Cortolima realizar constantes estudios de manejo de fuentes hídricas (18)</t>
    </r>
    <r>
      <rPr>
        <sz val="11"/>
        <color theme="1"/>
        <rFont val="Calibri"/>
        <family val="2"/>
        <scheme val="minor"/>
      </rPr>
      <t xml:space="preserve">
</t>
    </r>
    <r>
      <rPr>
        <sz val="11"/>
        <color rgb="FFFF0000"/>
        <rFont val="Calibri"/>
        <family val="2"/>
        <scheme val="minor"/>
      </rPr>
      <t>Manejo de humedales y repoblamiento de especies nativas (2)</t>
    </r>
    <r>
      <rPr>
        <sz val="11"/>
        <color theme="1"/>
        <rFont val="Calibri"/>
        <family val="2"/>
        <scheme val="minor"/>
      </rPr>
      <t xml:space="preserve">
Especializar a personal de Cortolima sobre manejo de fuentes hídricas (2)
Procesos de sensibilización (14)
Protección y reforestación (4)</t>
    </r>
  </si>
  <si>
    <t>Capacitaciones sobre la utilización adecuada del recurso (16)
Sanciones drásticas (11)
Control y vigilancia (1)</t>
  </si>
  <si>
    <r>
      <rPr>
        <sz val="11"/>
        <color rgb="FFFF0000"/>
        <rFont val="Calibri"/>
        <family val="2"/>
        <scheme val="minor"/>
      </rPr>
      <t>Crear proyectos que motiven el manejo adecuado del recurso hídrico para trabajo agropecuario (8)</t>
    </r>
    <r>
      <rPr>
        <sz val="11"/>
        <color theme="1"/>
        <rFont val="Calibri"/>
        <family val="2"/>
        <scheme val="minor"/>
      </rPr>
      <t xml:space="preserve">
Crear programas que eviten la contaminación del agua (9)
Programas de prevención (2)
</t>
    </r>
    <r>
      <rPr>
        <sz val="11"/>
        <color rgb="FFFF0000"/>
        <rFont val="Calibri"/>
        <family val="2"/>
        <scheme val="minor"/>
      </rPr>
      <t>Construcción de plantas de tratamiento para mejorar la calidad de agua vertida a los rios (3)</t>
    </r>
    <r>
      <rPr>
        <sz val="11"/>
        <color theme="1"/>
        <rFont val="Calibri"/>
        <family val="2"/>
        <scheme val="minor"/>
      </rPr>
      <t xml:space="preserve">
</t>
    </r>
    <r>
      <rPr>
        <sz val="11"/>
        <color rgb="FFFF0000"/>
        <rFont val="Calibri"/>
        <family val="2"/>
        <scheme val="minor"/>
      </rPr>
      <t>Campañas de sensibilización ambiental (15)</t>
    </r>
    <r>
      <rPr>
        <sz val="11"/>
        <color theme="1"/>
        <rFont val="Calibri"/>
        <family val="2"/>
        <scheme val="minor"/>
      </rPr>
      <t xml:space="preserve">
Programas de entrega de pozos septicos (1)</t>
    </r>
  </si>
  <si>
    <r>
      <rPr>
        <sz val="11"/>
        <color rgb="FFFF0000"/>
        <rFont val="Calibri"/>
        <family val="2"/>
        <scheme val="minor"/>
      </rPr>
      <t>Generar espacios para participación ciudadana (21)</t>
    </r>
    <r>
      <rPr>
        <sz val="11"/>
        <color theme="1"/>
        <rFont val="Calibri"/>
        <family val="2"/>
        <scheme val="minor"/>
      </rPr>
      <t xml:space="preserve">
Vigilar actividades para actuar de acuerdo a normas y leyes (3)</t>
    </r>
  </si>
  <si>
    <r>
      <rPr>
        <sz val="11"/>
        <color rgb="FFFF0000"/>
        <rFont val="Calibri"/>
        <family val="2"/>
        <scheme val="minor"/>
      </rPr>
      <t>Implementar estrategias para utilizar adecuadamente las inversiones donde se requieren (7)
Invertir recursos en proyectos sostenibles innovadores (14)</t>
    </r>
    <r>
      <rPr>
        <sz val="11"/>
        <color theme="1"/>
        <rFont val="Calibri"/>
        <family val="2"/>
        <scheme val="minor"/>
      </rPr>
      <t xml:space="preserve">
Campañas de sostenibilidad y acompañamiento al campesino (1)
Generar alianzas con el Ministerio del medio ambiente para gestionar recursos (2)</t>
    </r>
  </si>
  <si>
    <r>
      <rPr>
        <sz val="11"/>
        <color rgb="FFFF0000"/>
        <rFont val="Calibri"/>
        <family val="2"/>
        <scheme val="minor"/>
      </rPr>
      <t>Acciones de la policia ambiental de protección del medio ambiente (3)</t>
    </r>
    <r>
      <rPr>
        <sz val="11"/>
        <color theme="1"/>
        <rFont val="Calibri"/>
        <family val="2"/>
        <scheme val="minor"/>
      </rPr>
      <t xml:space="preserve">
</t>
    </r>
    <r>
      <rPr>
        <sz val="11"/>
        <color rgb="FFFF0000"/>
        <rFont val="Calibri"/>
        <family val="2"/>
        <scheme val="minor"/>
      </rPr>
      <t>Crear sentido de pertenencia a comunidad (7)</t>
    </r>
    <r>
      <rPr>
        <sz val="11"/>
        <color theme="1"/>
        <rFont val="Calibri"/>
        <family val="2"/>
        <scheme val="minor"/>
      </rPr>
      <t xml:space="preserve">
Control y vigilancia (5)
Sensibilización a la comunidad (1)
</t>
    </r>
    <r>
      <rPr>
        <sz val="11"/>
        <color rgb="FFFF0000"/>
        <rFont val="Calibri"/>
        <family val="2"/>
        <scheme val="minor"/>
      </rPr>
      <t>Reforestación (12)</t>
    </r>
    <r>
      <rPr>
        <sz val="11"/>
        <color theme="1"/>
        <rFont val="Calibri"/>
        <family val="2"/>
        <scheme val="minor"/>
      </rPr>
      <t xml:space="preserve">
</t>
    </r>
  </si>
  <si>
    <t>Cantidad de recurso hídrico que tiene el departamento.</t>
  </si>
  <si>
    <t>Sector Bilbao</t>
  </si>
  <si>
    <t>Sector Falan</t>
  </si>
  <si>
    <t>PRIORIDAD 
8. Sector Anzoategui</t>
  </si>
  <si>
    <t xml:space="preserve">PRIORIDAD 
9. Sector Chaparral </t>
  </si>
  <si>
    <t xml:space="preserve">PRIORIDAD 
10. Sector Falan </t>
  </si>
  <si>
    <t xml:space="preserve">PRIORIDAD 
11. Sector Bilbao </t>
  </si>
  <si>
    <t>tres</t>
  </si>
  <si>
    <t>PRIORIDAD 
12. Sector Cajamarca</t>
  </si>
  <si>
    <t>Reforestación en las cuencas hídricas (6)
Mayor vigilancia (5)</t>
  </si>
  <si>
    <t>Realizar estudios paraidentificar el recuros hídrico del departamento (6)
Procesos de formación y capacitación (5)</t>
  </si>
  <si>
    <t>Ejecutar en Monitoreo (4)
Invertir en tecnología que permita realizar monitoreo (8)</t>
  </si>
  <si>
    <r>
      <t xml:space="preserve">Procesos de sensibilización (3)
Reforestación (3)
</t>
    </r>
    <r>
      <rPr>
        <sz val="11"/>
        <rFont val="Calibri"/>
        <family val="2"/>
        <scheme val="minor"/>
      </rPr>
      <t xml:space="preserve">Realizar controles para proteger medio ambiente (8)
</t>
    </r>
    <r>
      <rPr>
        <sz val="11"/>
        <color rgb="FFFF0000"/>
        <rFont val="Calibri"/>
        <family val="2"/>
        <scheme val="minor"/>
      </rPr>
      <t>Crear plan para ordenar el uso de las fuentes hídricas (6)</t>
    </r>
  </si>
  <si>
    <t>Control e inspección (4)</t>
  </si>
  <si>
    <t>Plan Maestro de alcantarillado (2)
Capacitaciones sobre la utilización adecuada del recurso (8)
Sanciones drásticas (9)</t>
  </si>
  <si>
    <r>
      <rPr>
        <sz val="11"/>
        <color rgb="FFFF0000"/>
        <rFont val="Calibri"/>
        <family val="2"/>
        <scheme val="minor"/>
      </rPr>
      <t>Reuniones con la comunidad (6)</t>
    </r>
    <r>
      <rPr>
        <sz val="11"/>
        <color theme="1"/>
        <rFont val="Calibri"/>
        <family val="2"/>
        <scheme val="minor"/>
      </rPr>
      <t xml:space="preserve">
Capacitación de las comunidad (5)</t>
    </r>
  </si>
  <si>
    <t>Alianzas en retos ambientales en las instituciones (7)
Buscar fuentes de financiación (4)</t>
  </si>
  <si>
    <r>
      <t xml:space="preserve">Inciativas en instituciones educativas (3)
</t>
    </r>
    <r>
      <rPr>
        <sz val="11"/>
        <color rgb="FFFF0000"/>
        <rFont val="Calibri"/>
        <family val="2"/>
        <scheme val="minor"/>
      </rPr>
      <t>Capacitaciones, educación (12)
Transversalidad en procesos comunitarios de desarrollo (1)</t>
    </r>
  </si>
  <si>
    <r>
      <rPr>
        <sz val="11"/>
        <rFont val="Calibri"/>
        <family val="2"/>
        <scheme val="minor"/>
      </rPr>
      <t>Capacitaciones (10)</t>
    </r>
    <r>
      <rPr>
        <sz val="11"/>
        <color rgb="FFFF0000"/>
        <rFont val="Calibri"/>
        <family val="2"/>
        <scheme val="minor"/>
      </rPr>
      <t xml:space="preserve">
Generar mayor concencia ambiental (9)</t>
    </r>
    <r>
      <rPr>
        <sz val="11"/>
        <color theme="1"/>
        <rFont val="Calibri"/>
        <family val="2"/>
        <scheme val="minor"/>
      </rPr>
      <t xml:space="preserve">
Reforestación para mitigar impacto (1)
Organización de la comunidad por grupos ecológicos, congresos ecológicos (2)
</t>
    </r>
  </si>
  <si>
    <r>
      <rPr>
        <sz val="11"/>
        <color rgb="FFFF0000"/>
        <rFont val="Calibri"/>
        <family val="2"/>
        <scheme val="minor"/>
      </rPr>
      <t>Cuidar los recuros hídrico (2)
Control y vigilancia (7)</t>
    </r>
    <r>
      <rPr>
        <sz val="11"/>
        <color theme="1"/>
        <rFont val="Calibri"/>
        <family val="2"/>
        <scheme val="minor"/>
      </rPr>
      <t xml:space="preserve">
Programas de reforestación (4)
</t>
    </r>
  </si>
  <si>
    <r>
      <rPr>
        <sz val="11"/>
        <rFont val="Calibri"/>
        <family val="2"/>
        <scheme val="minor"/>
      </rPr>
      <t>Identificar verdaderas causas (3)</t>
    </r>
    <r>
      <rPr>
        <sz val="11"/>
        <color rgb="FFFF0000"/>
        <rFont val="Calibri"/>
        <family val="2"/>
        <scheme val="minor"/>
      </rPr>
      <t xml:space="preserve">
Crear estrategias para disminuir efecto invernadero (8)</t>
    </r>
    <r>
      <rPr>
        <sz val="11"/>
        <color theme="1"/>
        <rFont val="Calibri"/>
        <family val="2"/>
        <scheme val="minor"/>
      </rPr>
      <t xml:space="preserve">
</t>
    </r>
  </si>
  <si>
    <r>
      <t xml:space="preserve">Realizar jornadas de limpieza (5)
</t>
    </r>
    <r>
      <rPr>
        <sz val="11"/>
        <color rgb="FFFF0000"/>
        <rFont val="Calibri"/>
        <family val="2"/>
        <scheme val="minor"/>
      </rPr>
      <t>Políticas dirigidas hacia el control y vigilancia de los recursos anturales (11)</t>
    </r>
  </si>
  <si>
    <r>
      <rPr>
        <sz val="11"/>
        <color rgb="FFFF0000"/>
        <rFont val="Calibri"/>
        <family val="2"/>
        <scheme val="minor"/>
      </rPr>
      <t xml:space="preserve">
Procesos sancionatorios (11)</t>
    </r>
    <r>
      <rPr>
        <sz val="11"/>
        <color theme="1"/>
        <rFont val="Calibri"/>
        <family val="2"/>
        <scheme val="minor"/>
      </rPr>
      <t xml:space="preserve">
Mayor control (5)</t>
    </r>
  </si>
  <si>
    <r>
      <rPr>
        <sz val="11"/>
        <color rgb="FFFF0000"/>
        <rFont val="Calibri"/>
        <family val="2"/>
        <scheme val="minor"/>
      </rPr>
      <t>Reforestación (13)</t>
    </r>
    <r>
      <rPr>
        <sz val="11"/>
        <color theme="1"/>
        <rFont val="Calibri"/>
        <family val="2"/>
        <scheme val="minor"/>
      </rPr>
      <t xml:space="preserve">
Campañas para la comunidad para poder minimizar la deforestación y quema desbordada (5)</t>
    </r>
    <r>
      <rPr>
        <sz val="11"/>
        <color theme="1"/>
        <rFont val="Calibri"/>
        <family val="2"/>
        <scheme val="minor"/>
      </rPr>
      <t xml:space="preserve">
</t>
    </r>
  </si>
  <si>
    <r>
      <rPr>
        <sz val="11"/>
        <color rgb="FFFF0000"/>
        <rFont val="Calibri"/>
        <family val="2"/>
        <scheme val="minor"/>
      </rPr>
      <t>Realizar estudios  (9)</t>
    </r>
    <r>
      <rPr>
        <sz val="11"/>
        <color theme="1"/>
        <rFont val="Calibri"/>
        <family val="2"/>
        <scheme val="minor"/>
      </rPr>
      <t xml:space="preserve">
Realizar Talleres (4)</t>
    </r>
  </si>
  <si>
    <r>
      <rPr>
        <sz val="11"/>
        <color rgb="FFFF0000"/>
        <rFont val="Calibri"/>
        <family val="2"/>
        <scheme val="minor"/>
      </rPr>
      <t>Sanciones más drásticas (14)
Tener mayor cuidado de la fauna y flora (2)</t>
    </r>
    <r>
      <rPr>
        <sz val="11"/>
        <color theme="1"/>
        <rFont val="Calibri"/>
        <family val="2"/>
        <scheme val="minor"/>
      </rPr>
      <t xml:space="preserve">
Capacitaciones a Comunidad (4)</t>
    </r>
  </si>
  <si>
    <r>
      <rPr>
        <sz val="11"/>
        <color rgb="FFFF0000"/>
        <rFont val="Calibri"/>
        <family val="2"/>
        <scheme val="minor"/>
      </rPr>
      <t>Procesos que permitan la sembra de arboles -reforestación (15)</t>
    </r>
    <r>
      <rPr>
        <sz val="11"/>
        <color theme="1"/>
        <rFont val="Calibri"/>
        <family val="2"/>
        <scheme val="minor"/>
      </rPr>
      <t xml:space="preserve">
Controles efcientes (6)
</t>
    </r>
  </si>
  <si>
    <r>
      <rPr>
        <sz val="11"/>
        <color rgb="FFFF0000"/>
        <rFont val="Calibri"/>
        <family val="2"/>
        <scheme val="minor"/>
      </rPr>
      <t>Capacitaciones para poder ordenar (6)</t>
    </r>
    <r>
      <rPr>
        <sz val="11"/>
        <color theme="1"/>
        <rFont val="Calibri"/>
        <family val="2"/>
        <scheme val="minor"/>
      </rPr>
      <t xml:space="preserve">
</t>
    </r>
    <r>
      <rPr>
        <sz val="11"/>
        <color rgb="FFFF0000"/>
        <rFont val="Calibri"/>
        <family val="2"/>
        <scheme val="minor"/>
      </rPr>
      <t>Generar un nuevo nuevo plan de ordenamiento territorial (5)</t>
    </r>
  </si>
  <si>
    <t>Realizar visitas para identificar peligros y diferentes zonas de riesgo (7)
Capacitaciones a Comunidad (13)</t>
  </si>
  <si>
    <r>
      <rPr>
        <sz val="11"/>
        <color rgb="FFFF0000"/>
        <rFont val="Calibri"/>
        <family val="2"/>
        <scheme val="minor"/>
      </rPr>
      <t>Socialización -sensibilización- y educación ambiental (14)</t>
    </r>
    <r>
      <rPr>
        <sz val="11"/>
        <color theme="1"/>
        <rFont val="Calibri"/>
        <family val="2"/>
        <scheme val="minor"/>
      </rPr>
      <t xml:space="preserve">
Campaña de marketing para la difusiónn de información (1)
Mantener y aplicar firmemente una política de protección ambiental (3)
</t>
    </r>
  </si>
  <si>
    <r>
      <rPr>
        <sz val="11"/>
        <color rgb="FFFF0000"/>
        <rFont val="Calibri"/>
        <family val="2"/>
        <scheme val="minor"/>
      </rPr>
      <t>Socialización (5)</t>
    </r>
    <r>
      <rPr>
        <sz val="11"/>
        <color theme="1"/>
        <rFont val="Calibri"/>
        <family val="2"/>
        <scheme val="minor"/>
      </rPr>
      <t xml:space="preserve">
Utilizar mesas de atención en municipios (10)
</t>
    </r>
    <r>
      <rPr>
        <sz val="11"/>
        <color rgb="FFFF0000"/>
        <rFont val="Calibri"/>
        <family val="2"/>
        <scheme val="minor"/>
      </rPr>
      <t>Realizar convocatoria a gremios, que permitan genera documentos eficientes (9)</t>
    </r>
  </si>
  <si>
    <t>Mejorar canales de comunicación (7)
Utilizar mesas de atención en municipios (3)</t>
  </si>
  <si>
    <r>
      <t xml:space="preserve">Involucrar a la comunidad y alcaldias (1)
</t>
    </r>
    <r>
      <rPr>
        <sz val="11"/>
        <color rgb="FFFF0000"/>
        <rFont val="Calibri"/>
        <family val="2"/>
        <scheme val="minor"/>
      </rPr>
      <t>Mayor inversión para estudios (4)</t>
    </r>
  </si>
  <si>
    <r>
      <rPr>
        <sz val="11"/>
        <color rgb="FFFF0000"/>
        <rFont val="Calibri"/>
        <family val="2"/>
        <scheme val="minor"/>
      </rPr>
      <t>Instalación de sistemas de monitoreo que sea tanto metereológico como de hidrometría (4)</t>
    </r>
    <r>
      <rPr>
        <sz val="11"/>
        <color theme="1"/>
        <rFont val="Calibri"/>
        <family val="2"/>
        <scheme val="minor"/>
      </rPr>
      <t xml:space="preserve">
</t>
    </r>
  </si>
  <si>
    <t>Realizar POMCA (2)
Ordenamiento de fuentes hpidricas (1)</t>
  </si>
  <si>
    <t>Mayor inversión en vigilancia y control (3)
Sancionar (2)</t>
  </si>
  <si>
    <t>Tener un Plan de manejo de aguas residuales domésticas (3)
Estrategías educativas que ayuden en el manejo de las aguas residuales (2)</t>
  </si>
  <si>
    <r>
      <rPr>
        <sz val="11"/>
        <color rgb="FFFF0000"/>
        <rFont val="Calibri"/>
        <family val="2"/>
        <scheme val="minor"/>
      </rPr>
      <t>Comprar predios y mitigar el problema así (1)
Invertir en reforestación de zonas protegidas(3)</t>
    </r>
    <r>
      <rPr>
        <sz val="11"/>
        <color theme="1"/>
        <rFont val="Calibri"/>
        <family val="2"/>
        <scheme val="minor"/>
      </rPr>
      <t xml:space="preserve">
Monitoreo y seguimiento a cuencas (1)
</t>
    </r>
    <r>
      <rPr>
        <sz val="11"/>
        <color rgb="FFFF0000"/>
        <rFont val="Calibri"/>
        <family val="2"/>
        <scheme val="minor"/>
      </rPr>
      <t/>
    </r>
  </si>
  <si>
    <t>Mayor inversión para propuestas de investigación (2)
Generar proyectos nuevos (1)
Realizar convenios entre Estado y empresas privadas para proteger cuencas (1)</t>
  </si>
  <si>
    <r>
      <rPr>
        <sz val="11"/>
        <rFont val="Calibri"/>
        <family val="2"/>
        <scheme val="minor"/>
      </rPr>
      <t>Capacitación de las comunidad (2)</t>
    </r>
    <r>
      <rPr>
        <sz val="11"/>
        <color rgb="FFFF0000"/>
        <rFont val="Calibri"/>
        <family val="2"/>
        <scheme val="minor"/>
      </rPr>
      <t xml:space="preserve">
Generar mayores espacios de participación de la comunidad (2)
</t>
    </r>
  </si>
  <si>
    <r>
      <t>Educación ambiental y capacitaciones (4)</t>
    </r>
    <r>
      <rPr>
        <sz val="11"/>
        <color theme="1"/>
        <rFont val="Calibri"/>
        <family val="2"/>
        <scheme val="minor"/>
      </rPr>
      <t/>
    </r>
  </si>
  <si>
    <t xml:space="preserve">
</t>
  </si>
  <si>
    <t xml:space="preserve">Revisión de planes de acción para mitiguar ltos fenómenos del niño y la niña (2)
</t>
  </si>
  <si>
    <r>
      <rPr>
        <sz val="11"/>
        <color rgb="FFFF0000"/>
        <rFont val="Calibri"/>
        <family val="2"/>
        <scheme val="minor"/>
      </rPr>
      <t>Monitoreo permanente, con adquisición de tecnología (3)</t>
    </r>
    <r>
      <rPr>
        <sz val="11"/>
        <color theme="1"/>
        <rFont val="Calibri"/>
        <family val="2"/>
        <scheme val="minor"/>
      </rPr>
      <t xml:space="preserve">
</t>
    </r>
  </si>
  <si>
    <t xml:space="preserve">Reforestar en sitio cercanos a fuentes (3)
</t>
  </si>
  <si>
    <r>
      <rPr>
        <sz val="11"/>
        <rFont val="Calibri"/>
        <family val="2"/>
        <scheme val="minor"/>
      </rPr>
      <t>Vigilancia y control (1)</t>
    </r>
    <r>
      <rPr>
        <sz val="11"/>
        <color rgb="FFFF0000"/>
        <rFont val="Calibri"/>
        <family val="2"/>
        <scheme val="minor"/>
      </rPr>
      <t xml:space="preserve">
Identificación de problemas ambientales, mediante estudios (2)</t>
    </r>
    <r>
      <rPr>
        <sz val="11"/>
        <color theme="1"/>
        <rFont val="Calibri"/>
        <family val="2"/>
        <scheme val="minor"/>
      </rPr>
      <t xml:space="preserve">
</t>
    </r>
    <r>
      <rPr>
        <sz val="11"/>
        <color rgb="FFFF0000"/>
        <rFont val="Calibri"/>
        <family val="2"/>
        <scheme val="minor"/>
      </rPr>
      <t>Manejo de vigias (2)</t>
    </r>
    <r>
      <rPr>
        <sz val="11"/>
        <color theme="1"/>
        <rFont val="Calibri"/>
        <family val="2"/>
        <scheme val="minor"/>
      </rPr>
      <t xml:space="preserve">
</t>
    </r>
  </si>
  <si>
    <r>
      <t xml:space="preserve">Identificar aliados estratégicos (1)
Capacitaciones y procesos de formación (2)
</t>
    </r>
    <r>
      <rPr>
        <sz val="11"/>
        <color rgb="FFFF0000"/>
        <rFont val="Calibri"/>
        <family val="2"/>
        <scheme val="minor"/>
      </rPr>
      <t>Articulación de Estado, Corporación y comunidad (1)</t>
    </r>
  </si>
  <si>
    <r>
      <rPr>
        <sz val="11"/>
        <color rgb="FFFF0000"/>
        <rFont val="Calibri"/>
        <family val="2"/>
        <scheme val="minor"/>
      </rPr>
      <t>Levantar información (3)</t>
    </r>
    <r>
      <rPr>
        <sz val="11"/>
        <color theme="1"/>
        <rFont val="Calibri"/>
        <family val="2"/>
        <scheme val="minor"/>
      </rPr>
      <t xml:space="preserve">
Procesos de formación en  recursos hídrico (1)</t>
    </r>
  </si>
  <si>
    <t>Actualizar o crear la red de monitoreo (1)
Procesos de capacitación a la comunidad en general (1)</t>
  </si>
  <si>
    <r>
      <rPr>
        <sz val="11"/>
        <color rgb="FFFF0000"/>
        <rFont val="Calibri"/>
        <family val="2"/>
        <scheme val="minor"/>
      </rPr>
      <t>Capacitaciones para manejo de aguas residuales (3)</t>
    </r>
    <r>
      <rPr>
        <sz val="11"/>
        <color theme="1"/>
        <rFont val="Calibri"/>
        <family val="2"/>
        <scheme val="minor"/>
      </rPr>
      <t xml:space="preserve">
</t>
    </r>
  </si>
  <si>
    <t xml:space="preserve">Control e inspección (3)
</t>
  </si>
  <si>
    <t xml:space="preserve">Buscar fuentes de financiación (2)
</t>
  </si>
  <si>
    <r>
      <rPr>
        <sz val="11"/>
        <color rgb="FFFF0000"/>
        <rFont val="Calibri"/>
        <family val="2"/>
        <scheme val="minor"/>
      </rPr>
      <t>Inversión en reforestación de zonas y desarrollo de Jornadas de siembra (reforestación) (2)</t>
    </r>
    <r>
      <rPr>
        <sz val="11"/>
        <color theme="1"/>
        <rFont val="Calibri"/>
        <family val="2"/>
        <scheme val="minor"/>
      </rPr>
      <t xml:space="preserve">
Tener sistemas de seguimiento y vigilancia actualizados (1)</t>
    </r>
  </si>
  <si>
    <t>Capacitaciones (3)
Se debe tener una mejor voluntad política (1)</t>
  </si>
  <si>
    <t>La solución son los proyectos biosostenibles (1)
Capacitación (3)</t>
  </si>
  <si>
    <t>Campañas sobre buenas prácticas ambientales (4)</t>
  </si>
  <si>
    <r>
      <t xml:space="preserve">Implementción de paneles solares (2)
</t>
    </r>
    <r>
      <rPr>
        <sz val="11"/>
        <rFont val="Calibri"/>
        <family val="2"/>
        <scheme val="minor"/>
      </rPr>
      <t>Identificar problemativa real (1)</t>
    </r>
  </si>
  <si>
    <t>Reforestar (3)</t>
  </si>
  <si>
    <t>Capacitar sobre estar especies (2)</t>
  </si>
  <si>
    <r>
      <rPr>
        <sz val="11"/>
        <color rgb="FFFF0000"/>
        <rFont val="Calibri"/>
        <family val="2"/>
        <scheme val="minor"/>
      </rPr>
      <t>Implementar programas de reforestación (4)</t>
    </r>
    <r>
      <rPr>
        <sz val="11"/>
        <color theme="1"/>
        <rFont val="Calibri"/>
        <family val="2"/>
        <scheme val="minor"/>
      </rPr>
      <t xml:space="preserve">
Control e inspección (1)
</t>
    </r>
    <r>
      <rPr>
        <sz val="11"/>
        <color theme="1"/>
        <rFont val="Calibri"/>
        <family val="2"/>
        <scheme val="minor"/>
      </rPr>
      <t xml:space="preserve">
</t>
    </r>
  </si>
  <si>
    <t>Actualización del ordenamiento territorial en el departamento (2)</t>
  </si>
  <si>
    <r>
      <rPr>
        <sz val="11"/>
        <color rgb="FFFF0000"/>
        <rFont val="Calibri"/>
        <family val="2"/>
        <scheme val="minor"/>
      </rPr>
      <t>Educación ambiental a institucionaes, empresas, comunidad por parte de la corporación (2)</t>
    </r>
    <r>
      <rPr>
        <sz val="11"/>
        <color theme="1"/>
        <rFont val="Calibri"/>
        <family val="2"/>
        <scheme val="minor"/>
      </rPr>
      <t xml:space="preserve">
</t>
    </r>
  </si>
  <si>
    <t xml:space="preserve">Mayor gestión ambiental de autoridades ambientales y entes territoriales (3)
</t>
  </si>
  <si>
    <r>
      <rPr>
        <sz val="11"/>
        <color rgb="FFFF0000"/>
        <rFont val="Calibri"/>
        <family val="2"/>
        <scheme val="minor"/>
      </rPr>
      <t>Educación de comunidad mediante espacios que permitan su participación (2)</t>
    </r>
    <r>
      <rPr>
        <sz val="11"/>
        <color theme="1"/>
        <rFont val="Calibri"/>
        <family val="2"/>
        <scheme val="minor"/>
      </rPr>
      <t xml:space="preserve">
Mejorar comunicación para que se genere participación ciudadana (1)</t>
    </r>
  </si>
  <si>
    <r>
      <rPr>
        <sz val="11"/>
        <color rgb="FFFF0000"/>
        <rFont val="Calibri"/>
        <family val="2"/>
        <scheme val="minor"/>
      </rPr>
      <t xml:space="preserve">Busqueda de información de fuentes hídricas (7)
</t>
    </r>
    <r>
      <rPr>
        <sz val="11"/>
        <rFont val="Calibri"/>
        <family val="2"/>
        <scheme val="minor"/>
      </rPr>
      <t xml:space="preserve">Contratar personal idoneo para realizar levantamiento información (1)
</t>
    </r>
    <r>
      <rPr>
        <sz val="11"/>
        <color rgb="FFFF0000"/>
        <rFont val="Calibri"/>
        <family val="2"/>
        <scheme val="minor"/>
      </rPr>
      <t>Diagnóstico, realización de estudios (10)</t>
    </r>
  </si>
  <si>
    <r>
      <rPr>
        <sz val="11"/>
        <rFont val="Calibri"/>
        <family val="2"/>
        <scheme val="minor"/>
      </rPr>
      <t>Tener consolidada una red de monitoreo (4)</t>
    </r>
    <r>
      <rPr>
        <sz val="11"/>
        <color rgb="FFFF0000"/>
        <rFont val="Calibri"/>
        <family val="2"/>
        <scheme val="minor"/>
      </rPr>
      <t xml:space="preserve">
Monitoreo de información (1)</t>
    </r>
  </si>
  <si>
    <t>Acciones de educación y capacitación (16)
Sanciones para los que no utilicen fuentes adecuadamente (3)</t>
  </si>
  <si>
    <r>
      <rPr>
        <sz val="11"/>
        <color rgb="FFFF0000"/>
        <rFont val="Calibri"/>
        <family val="2"/>
        <scheme val="minor"/>
      </rPr>
      <t>Funciones más estrictas de la  policia ambiental  (6)</t>
    </r>
    <r>
      <rPr>
        <sz val="11"/>
        <color theme="1"/>
        <rFont val="Calibri"/>
        <family val="2"/>
        <scheme val="minor"/>
      </rPr>
      <t xml:space="preserve">
Programas de vigilancia y control (5)</t>
    </r>
  </si>
  <si>
    <r>
      <t xml:space="preserve">
</t>
    </r>
    <r>
      <rPr>
        <sz val="11"/>
        <rFont val="Calibri"/>
        <family val="2"/>
        <scheme val="minor"/>
      </rPr>
      <t>Diseñar planes de manejo integral de residuos (11)
Control (4)</t>
    </r>
  </si>
  <si>
    <t>Generación de diferentes espacios para gobernanza (7)</t>
  </si>
  <si>
    <r>
      <rPr>
        <sz val="11"/>
        <color rgb="FFFF0000"/>
        <rFont val="Calibri"/>
        <family val="2"/>
        <scheme val="minor"/>
      </rPr>
      <t>Generar un Plan de utilización de recursos para financiar proyectos (3)
Elaboración proyectos innovadores y amigables con el medio ambiente (10)</t>
    </r>
    <r>
      <rPr>
        <sz val="11"/>
        <color theme="1"/>
        <rFont val="Calibri"/>
        <family val="2"/>
        <scheme val="minor"/>
      </rPr>
      <t xml:space="preserve">
</t>
    </r>
  </si>
  <si>
    <r>
      <rPr>
        <sz val="11"/>
        <color rgb="FFFF0000"/>
        <rFont val="Calibri"/>
        <family val="2"/>
        <scheme val="minor"/>
      </rPr>
      <t>Procesos continuos de reforestaión en zonas afectadas y también en zonas protegidas (9)</t>
    </r>
    <r>
      <rPr>
        <sz val="11"/>
        <color theme="1"/>
        <rFont val="Calibri"/>
        <family val="2"/>
        <scheme val="minor"/>
      </rPr>
      <t xml:space="preserve">
capacitación (11)</t>
    </r>
  </si>
  <si>
    <t xml:space="preserve">Generar políticas ambientales que benefien el departamento  (7)
</t>
  </si>
  <si>
    <t>Capacitaciones (5)</t>
  </si>
  <si>
    <t>Verificar y ejercer autoridad en el cumplimiento de normas (11)</t>
  </si>
  <si>
    <r>
      <t xml:space="preserve">
</t>
    </r>
    <r>
      <rPr>
        <sz val="11"/>
        <color rgb="FFFF0000"/>
        <rFont val="Calibri"/>
        <family val="2"/>
        <scheme val="minor"/>
      </rPr>
      <t>Programas para el control de las emisiones de gases contaminantes del medio ambiente (11)
Genera conciencia ambiental mediante capacitaciones (12)</t>
    </r>
  </si>
  <si>
    <t xml:space="preserve">Planes de conservación de especia en extinción (4)
</t>
  </si>
  <si>
    <t>Controles efectivos (1)
Sanciones duras a infractores (6)</t>
  </si>
  <si>
    <t>Realizar siembra de arboles (9)</t>
  </si>
  <si>
    <t>Sanciones duras (11)
Educación (7)</t>
  </si>
  <si>
    <t>Gran Cantidad de Flora y Fauna.
Espectaculo del varios pisos térmicos en el Departamento.
Mejor vividero de Colombia por la belleza de paisajes.</t>
  </si>
  <si>
    <t>Realizar Ordenamiento (12)
Buscar alianzas estratégicas (3)</t>
  </si>
  <si>
    <t>Educación, formación y capacitaciones (15)</t>
  </si>
  <si>
    <t>El nevado del Tolima y atractivos trurísticos</t>
  </si>
  <si>
    <t>Cortolima ha participado en actividades que muestran su responsabilidad e interés en el medio ambiente y su conservación.</t>
  </si>
  <si>
    <t>Variedad de fauna y flora en el departamento del Tolima.</t>
  </si>
  <si>
    <t>Sitios y atractivos turísticos en casi todos los municipios del departamento.</t>
  </si>
  <si>
    <t>Mejoramiento de condiciones ambientales por trabajo de Cortolima.
Variedad de especies en el Tolima.</t>
  </si>
  <si>
    <r>
      <rPr>
        <sz val="11"/>
        <color rgb="FFFF0000"/>
        <rFont val="Calibri"/>
        <family val="2"/>
        <scheme val="minor"/>
      </rPr>
      <t>Buscar escenarios con la comunidad (4)</t>
    </r>
    <r>
      <rPr>
        <sz val="11"/>
        <color theme="1"/>
        <rFont val="Calibri"/>
        <family val="2"/>
        <scheme val="minor"/>
      </rPr>
      <t xml:space="preserve">
Capacitación a la comunidad (1)</t>
    </r>
  </si>
  <si>
    <r>
      <rPr>
        <sz val="11"/>
        <color rgb="FFFF0000"/>
        <rFont val="Calibri"/>
        <family val="2"/>
        <scheme val="minor"/>
      </rPr>
      <t>Capacitación, difusión y sanción (16)
Promoción y prevención  (11)</t>
    </r>
    <r>
      <rPr>
        <sz val="11"/>
        <color theme="1"/>
        <rFont val="Calibri"/>
        <family val="2"/>
        <scheme val="minor"/>
      </rPr>
      <t xml:space="preserve">
Generar documento que muestre políticas y socializarlo (1)
</t>
    </r>
  </si>
  <si>
    <t>Tener jornadas donde participe comunidad (8)
Realizar articulación entre comunidad, empresas y la Corporación (13)</t>
  </si>
  <si>
    <r>
      <rPr>
        <sz val="11"/>
        <color rgb="FFFF0000"/>
        <rFont val="Calibri"/>
        <family val="2"/>
        <scheme val="minor"/>
      </rPr>
      <t>Mejorar procesos de comunicación de la Corporación con la comunidad (9)</t>
    </r>
    <r>
      <rPr>
        <sz val="11"/>
        <color theme="1"/>
        <rFont val="Calibri"/>
        <family val="2"/>
        <scheme val="minor"/>
      </rPr>
      <t xml:space="preserve">
</t>
    </r>
    <r>
      <rPr>
        <sz val="11"/>
        <color rgb="FFFF0000"/>
        <rFont val="Calibri"/>
        <family val="2"/>
        <scheme val="minor"/>
      </rPr>
      <t>Tener canal prioritario para atender a la comunidad (2)</t>
    </r>
    <r>
      <rPr>
        <sz val="11"/>
        <color theme="1"/>
        <rFont val="Calibri"/>
        <family val="2"/>
        <scheme val="minor"/>
      </rPr>
      <t xml:space="preserve">
Capacitación (5)</t>
    </r>
  </si>
  <si>
    <t>Sector Anzoategui</t>
  </si>
  <si>
    <t>Sector Cajamarca</t>
  </si>
  <si>
    <t>Sector Comunidad indigena de Ortega</t>
  </si>
  <si>
    <t xml:space="preserve">PRIORIDAD 
15. Sector Acueductos complementarios </t>
  </si>
  <si>
    <t>PRIORIDAD 
13. Sector Comunidad indigena Ortega</t>
  </si>
  <si>
    <t>PRIORIDAD 
14. Sector Agropecuario</t>
  </si>
  <si>
    <r>
      <rPr>
        <sz val="11"/>
        <color rgb="FFFF0000"/>
        <rFont val="Calibri"/>
        <family val="2"/>
        <scheme val="minor"/>
      </rPr>
      <t>Fortalecimiento de la política ambiental en colegios, universidad y JACs (4)
Educación ambiental (3)</t>
    </r>
    <r>
      <rPr>
        <sz val="11"/>
        <color theme="1"/>
        <rFont val="Calibri"/>
        <family val="2"/>
        <scheme val="minor"/>
      </rPr>
      <t xml:space="preserve">
</t>
    </r>
    <r>
      <rPr>
        <sz val="11"/>
        <color rgb="FFFF0000"/>
        <rFont val="Calibri"/>
        <family val="2"/>
        <scheme val="minor"/>
      </rPr>
      <t>Procesos de capacitación a la comunidad (1)</t>
    </r>
  </si>
  <si>
    <r>
      <rPr>
        <sz val="11"/>
        <color rgb="FFFF0000"/>
        <rFont val="Calibri"/>
        <family val="2"/>
        <scheme val="minor"/>
      </rPr>
      <t>Educación ambiental  a toda la comunidad (3)</t>
    </r>
    <r>
      <rPr>
        <sz val="11"/>
        <color theme="1"/>
        <rFont val="Calibri"/>
        <family val="2"/>
        <scheme val="minor"/>
      </rPr>
      <t xml:space="preserve">
</t>
    </r>
  </si>
  <si>
    <r>
      <rPr>
        <sz val="11"/>
        <color rgb="FFFF0000"/>
        <rFont val="Calibri"/>
        <family val="2"/>
        <scheme val="minor"/>
      </rPr>
      <t>Investigación frente al tema (3)</t>
    </r>
    <r>
      <rPr>
        <sz val="11"/>
        <color theme="1"/>
        <rFont val="Calibri"/>
        <family val="2"/>
        <scheme val="minor"/>
      </rPr>
      <t xml:space="preserve">
</t>
    </r>
  </si>
  <si>
    <t>Seguimiento y monitoreo (2)</t>
  </si>
  <si>
    <t xml:space="preserve">Establecer estrategias y planes de contingencia (5)
</t>
  </si>
  <si>
    <r>
      <rPr>
        <sz val="11"/>
        <color rgb="FFFF0000"/>
        <rFont val="Calibri"/>
        <family val="2"/>
        <scheme val="minor"/>
      </rPr>
      <t>Monitoreo a través de tecnología (3)</t>
    </r>
    <r>
      <rPr>
        <sz val="11"/>
        <color theme="1"/>
        <rFont val="Calibri"/>
        <family val="2"/>
        <scheme val="minor"/>
      </rPr>
      <t xml:space="preserve">
</t>
    </r>
  </si>
  <si>
    <t>Socialiar información de riesgo en zonas (2)</t>
  </si>
  <si>
    <r>
      <rPr>
        <sz val="11"/>
        <rFont val="Calibri"/>
        <family val="2"/>
        <scheme val="minor"/>
      </rPr>
      <t>Establecer planes, programas y proyectos en busqueda de recuperación de recursos hídricos (1)</t>
    </r>
    <r>
      <rPr>
        <sz val="11"/>
        <color rgb="FFFF0000"/>
        <rFont val="Calibri"/>
        <family val="2"/>
        <scheme val="minor"/>
      </rPr>
      <t xml:space="preserve">
Vigilancia y control (4)</t>
    </r>
    <r>
      <rPr>
        <sz val="11"/>
        <color theme="1"/>
        <rFont val="Calibri"/>
        <family val="2"/>
        <scheme val="minor"/>
      </rPr>
      <t xml:space="preserve">
</t>
    </r>
  </si>
  <si>
    <r>
      <rPr>
        <sz val="11"/>
        <color rgb="FFFF0000"/>
        <rFont val="Calibri"/>
        <family val="2"/>
        <scheme val="minor"/>
      </rPr>
      <t>Mayor inversión para estudios, acutalización e inplementación (5)</t>
    </r>
    <r>
      <rPr>
        <sz val="11"/>
        <color theme="1"/>
        <rFont val="Calibri"/>
        <family val="2"/>
        <scheme val="minor"/>
      </rPr>
      <t xml:space="preserve">
</t>
    </r>
  </si>
  <si>
    <t>Instalación de sistemas de monitoreo hidrometría y metereológica (6)</t>
  </si>
  <si>
    <t>Ordenamiento de cuencas que no tienen inclusión en POMCA (5)</t>
  </si>
  <si>
    <t>Censo de acuarios  (3)
Mayor inversión en vigilancia (4)</t>
  </si>
  <si>
    <r>
      <rPr>
        <sz val="11"/>
        <rFont val="Calibri"/>
        <family val="2"/>
        <scheme val="minor"/>
      </rPr>
      <t>Inversión en programas de manejo de aguas residuales (2)</t>
    </r>
    <r>
      <rPr>
        <sz val="11"/>
        <color rgb="FFFF0000"/>
        <rFont val="Calibri"/>
        <family val="2"/>
        <scheme val="minor"/>
      </rPr>
      <t xml:space="preserve">
Estrategías educativas (3)
</t>
    </r>
  </si>
  <si>
    <r>
      <rPr>
        <sz val="11"/>
        <color rgb="FFFF0000"/>
        <rFont val="Calibri"/>
        <family val="2"/>
        <scheme val="minor"/>
      </rPr>
      <t>Mayores espacios de participación de la comunidad (5)</t>
    </r>
    <r>
      <rPr>
        <sz val="11"/>
        <color theme="1"/>
        <rFont val="Calibri"/>
        <family val="2"/>
        <scheme val="minor"/>
      </rPr>
      <t xml:space="preserve">
Capacitación de las comunidad (2)</t>
    </r>
  </si>
  <si>
    <r>
      <rPr>
        <sz val="11"/>
        <color rgb="FFFF0000"/>
        <rFont val="Calibri"/>
        <family val="2"/>
        <scheme val="minor"/>
      </rPr>
      <t>Mayor inversión de recursos (5)</t>
    </r>
    <r>
      <rPr>
        <sz val="11"/>
        <color theme="1"/>
        <rFont val="Calibri"/>
        <family val="2"/>
        <scheme val="minor"/>
      </rPr>
      <t xml:space="preserve">
</t>
    </r>
    <r>
      <rPr>
        <sz val="11"/>
        <rFont val="Calibri"/>
        <family val="2"/>
        <scheme val="minor"/>
      </rPr>
      <t>Realizar presupuestos (2)</t>
    </r>
    <r>
      <rPr>
        <sz val="11"/>
        <color rgb="FFFF0000"/>
        <rFont val="Calibri"/>
        <family val="2"/>
        <scheme val="minor"/>
      </rPr>
      <t xml:space="preserve">
</t>
    </r>
  </si>
  <si>
    <r>
      <rPr>
        <sz val="11"/>
        <color rgb="FFFF0000"/>
        <rFont val="Calibri"/>
        <family val="2"/>
        <scheme val="minor"/>
      </rPr>
      <t>Inversión en reforestación de zonas aledañas de las cuencas (3)</t>
    </r>
    <r>
      <rPr>
        <sz val="11"/>
        <color theme="1"/>
        <rFont val="Calibri"/>
        <family val="2"/>
        <scheme val="minor"/>
      </rPr>
      <t xml:space="preserve">
</t>
    </r>
    <r>
      <rPr>
        <sz val="11"/>
        <color rgb="FFFF0000"/>
        <rFont val="Calibri"/>
        <family val="2"/>
        <scheme val="minor"/>
      </rPr>
      <t>Establecer políticas municipales y departamentales para reforestación de áreas abastecedoras de agua (3)</t>
    </r>
    <r>
      <rPr>
        <sz val="11"/>
        <color theme="1"/>
        <rFont val="Calibri"/>
        <family val="2"/>
        <scheme val="minor"/>
      </rPr>
      <t xml:space="preserve">
</t>
    </r>
    <r>
      <rPr>
        <sz val="11"/>
        <color rgb="FFFF0000"/>
        <rFont val="Calibri"/>
        <family val="2"/>
        <scheme val="minor"/>
      </rPr>
      <t>Formación y capacitación (3)</t>
    </r>
  </si>
  <si>
    <t>Fundamentales los espacios de participación involucrando a la comunidad  (4)
Educación ambiental (2)</t>
  </si>
  <si>
    <t>Generar espacios con diferentes actores (4)
Educación ambiental (2)</t>
  </si>
  <si>
    <t>Estrategias de inclusión de la comunidad (3)
Convocatoria por canales y medios de comunicación (2)</t>
  </si>
  <si>
    <t>Convocatoria por medios de comunicación (3)</t>
  </si>
  <si>
    <t>Educación ambiental (3)
Generar espacios con comunidad (3)
Educación ambiental (3)</t>
  </si>
  <si>
    <t>Educación ambiental (2)
Espacios de participación involucrando a la comunidad  (2)</t>
  </si>
  <si>
    <r>
      <t xml:space="preserve">Involucrar a la Corporación, comunidad y alcaldias (3)
</t>
    </r>
    <r>
      <rPr>
        <sz val="11"/>
        <color rgb="FFFF0000"/>
        <rFont val="Calibri"/>
        <family val="2"/>
        <scheme val="minor"/>
      </rPr>
      <t>Mayor inversión para estudios (3)</t>
    </r>
  </si>
  <si>
    <r>
      <rPr>
        <sz val="11"/>
        <color rgb="FFFF0000"/>
        <rFont val="Calibri"/>
        <family val="2"/>
        <scheme val="minor"/>
      </rPr>
      <t>Instalación de sistemas de monitoreo (5)</t>
    </r>
    <r>
      <rPr>
        <sz val="11"/>
        <color theme="1"/>
        <rFont val="Calibri"/>
        <family val="2"/>
        <scheme val="minor"/>
      </rPr>
      <t xml:space="preserve">
</t>
    </r>
  </si>
  <si>
    <t>Implementar POMCA (4)</t>
  </si>
  <si>
    <t>Invertir en vigilancia y control (2)
Realizar sanciones a infractores (3)</t>
  </si>
  <si>
    <t>Estrategías educativas (1)
Poseer un  Plan de manejo de aguas residuales domésticas (5)</t>
  </si>
  <si>
    <r>
      <rPr>
        <sz val="11"/>
        <rFont val="Calibri"/>
        <family val="2"/>
        <scheme val="minor"/>
      </rPr>
      <t>Capacitación de las comunidad (3)</t>
    </r>
    <r>
      <rPr>
        <sz val="11"/>
        <color rgb="FFFF0000"/>
        <rFont val="Calibri"/>
        <family val="2"/>
        <scheme val="minor"/>
      </rPr>
      <t xml:space="preserve">
Generar espacios de participación de la comunidad (3)
</t>
    </r>
  </si>
  <si>
    <t xml:space="preserve">Generar proyectos nuevos (4)
Mayor inversión para propuestas de investigación (2)
</t>
  </si>
  <si>
    <r>
      <rPr>
        <sz val="11"/>
        <color rgb="FFFF0000"/>
        <rFont val="Calibri"/>
        <family val="2"/>
        <scheme val="minor"/>
      </rPr>
      <t>Invertir en reforestación de zonas protegidas (4)</t>
    </r>
    <r>
      <rPr>
        <sz val="11"/>
        <color theme="1"/>
        <rFont val="Calibri"/>
        <family val="2"/>
        <scheme val="minor"/>
      </rPr>
      <t xml:space="preserve">
Monitoreo y seguimiento a cuencas (2)
</t>
    </r>
    <r>
      <rPr>
        <sz val="11"/>
        <color rgb="FFFF0000"/>
        <rFont val="Calibri"/>
        <family val="2"/>
        <scheme val="minor"/>
      </rPr>
      <t/>
    </r>
  </si>
  <si>
    <r>
      <t xml:space="preserve">
</t>
    </r>
    <r>
      <rPr>
        <sz val="11"/>
        <color rgb="FFFF0000"/>
        <rFont val="Calibri"/>
        <family val="2"/>
        <scheme val="minor"/>
      </rPr>
      <t xml:space="preserve">Capacitaciones, educación (5)
</t>
    </r>
  </si>
  <si>
    <r>
      <rPr>
        <sz val="11"/>
        <color rgb="FFFF0000"/>
        <rFont val="Calibri"/>
        <family val="2"/>
        <scheme val="minor"/>
      </rPr>
      <t>Generar concencia ambiental (4)</t>
    </r>
    <r>
      <rPr>
        <sz val="11"/>
        <rFont val="Calibri"/>
        <family val="2"/>
        <scheme val="minor"/>
      </rPr>
      <t xml:space="preserve">
Capacitaciones (2)</t>
    </r>
    <r>
      <rPr>
        <sz val="11"/>
        <color theme="1"/>
        <rFont val="Calibri"/>
        <family val="2"/>
        <scheme val="minor"/>
      </rPr>
      <t xml:space="preserve">
Organización de la comunidad en grupos ecológicos (2)
</t>
    </r>
  </si>
  <si>
    <t xml:space="preserve">Programas de reforestación (2)
</t>
  </si>
  <si>
    <r>
      <rPr>
        <sz val="11"/>
        <color rgb="FFFF0000"/>
        <rFont val="Calibri"/>
        <family val="2"/>
        <scheme val="minor"/>
      </rPr>
      <t>Generar estrategias para disminuir efecto invernadero (3)</t>
    </r>
    <r>
      <rPr>
        <sz val="11"/>
        <color theme="1"/>
        <rFont val="Calibri"/>
        <family val="2"/>
        <scheme val="minor"/>
      </rPr>
      <t xml:space="preserve">
</t>
    </r>
  </si>
  <si>
    <t>Políticas para  controlar  recursos naturales (3)</t>
  </si>
  <si>
    <t>Procesos sancionatorios (4)</t>
  </si>
  <si>
    <r>
      <rPr>
        <sz val="11"/>
        <color rgb="FFFF0000"/>
        <rFont val="Calibri"/>
        <family val="2"/>
        <scheme val="minor"/>
      </rPr>
      <t>Reforestación (5)</t>
    </r>
    <r>
      <rPr>
        <sz val="11"/>
        <color theme="1"/>
        <rFont val="Calibri"/>
        <family val="2"/>
        <scheme val="minor"/>
      </rPr>
      <t xml:space="preserve">
</t>
    </r>
  </si>
  <si>
    <t>Realizar estudios  (4)</t>
  </si>
  <si>
    <r>
      <rPr>
        <sz val="11"/>
        <rFont val="Calibri"/>
        <family val="2"/>
        <scheme val="minor"/>
      </rPr>
      <t>Capacitaciones a Comunidad (2)</t>
    </r>
    <r>
      <rPr>
        <sz val="11"/>
        <color rgb="FFFF0000"/>
        <rFont val="Calibri"/>
        <family val="2"/>
        <scheme val="minor"/>
      </rPr>
      <t xml:space="preserve">
Sanciones más drásticas (4)</t>
    </r>
  </si>
  <si>
    <r>
      <rPr>
        <sz val="11"/>
        <color rgb="FFFF0000"/>
        <rFont val="Calibri"/>
        <family val="2"/>
        <scheme val="minor"/>
      </rPr>
      <t>Procesos reforestación (5)</t>
    </r>
    <r>
      <rPr>
        <sz val="11"/>
        <color theme="1"/>
        <rFont val="Calibri"/>
        <family val="2"/>
        <scheme val="minor"/>
      </rPr>
      <t xml:space="preserve">
Controles eficientes y efectivos (1)
</t>
    </r>
  </si>
  <si>
    <t>Capacitaciones para poder ordenamiento (3)</t>
  </si>
  <si>
    <t>Capacitaciones a Comunidad (4)</t>
  </si>
  <si>
    <t>Realizar estudios para identificar el recuros hídrico del departamento (7)</t>
  </si>
  <si>
    <t xml:space="preserve">Inversión para Monitoreo (10)
</t>
  </si>
  <si>
    <t>Generar plan para ordenar el uso de las fuentes hídricas (9)
Controles (4)</t>
  </si>
  <si>
    <t>Capacitaciones sobre la utilización adecuada del recurso (12)
Sanciones drásticas (9)</t>
  </si>
  <si>
    <t>Control e inspección (14)
Sancionar (7)</t>
  </si>
  <si>
    <t>Reforestación en las cuencas hídricas (14)
Vigilancia (7)</t>
  </si>
  <si>
    <t>Buscar fuentes de financiación (8)
Alianzas en retos ambientales en las instituciones (6)</t>
  </si>
  <si>
    <r>
      <rPr>
        <sz val="11"/>
        <color rgb="FFFF0000"/>
        <rFont val="Calibri"/>
        <family val="2"/>
        <scheme val="minor"/>
      </rPr>
      <t>Reuniones con la comunidad (7)</t>
    </r>
    <r>
      <rPr>
        <sz val="11"/>
        <color theme="1"/>
        <rFont val="Calibri"/>
        <family val="2"/>
        <scheme val="minor"/>
      </rPr>
      <t xml:space="preserve">
Capacitación de comunidad (4)</t>
    </r>
  </si>
  <si>
    <t>Realizar estudios (10)
Procesos de formación y capacitación (6)</t>
  </si>
  <si>
    <t>Ejecutar en Monitoreo (7)
Invertir en tecnología que permita realizar monitoreo (6)</t>
  </si>
  <si>
    <t>Control e inspección (9)</t>
  </si>
  <si>
    <r>
      <t xml:space="preserve">Procesos de sensibilización (5)
Reforestación (4)
</t>
    </r>
    <r>
      <rPr>
        <sz val="11"/>
        <rFont val="Calibri"/>
        <family val="2"/>
        <scheme val="minor"/>
      </rPr>
      <t>Realizar controles para proteger medio ambiente (10)</t>
    </r>
  </si>
  <si>
    <t>Capacitaciones para utilizar adecuadamente el recurso hídrico (13)
Sanciones drásticas (6)</t>
  </si>
  <si>
    <r>
      <rPr>
        <sz val="11"/>
        <color rgb="FFFF0000"/>
        <rFont val="Calibri"/>
        <family val="2"/>
        <scheme val="minor"/>
      </rPr>
      <t>Reuniones con la comunidad (9)</t>
    </r>
    <r>
      <rPr>
        <sz val="11"/>
        <color theme="1"/>
        <rFont val="Calibri"/>
        <family val="2"/>
        <scheme val="minor"/>
      </rPr>
      <t xml:space="preserve">
Capacitaciones (8)</t>
    </r>
  </si>
  <si>
    <t>Buscar fuentes de financiación (11)</t>
  </si>
  <si>
    <t>Mayor vigilancia (12)
Reforestación (8)</t>
  </si>
  <si>
    <t>Capacitaciones, educación (11)</t>
  </si>
  <si>
    <r>
      <rPr>
        <sz val="11"/>
        <rFont val="Calibri"/>
        <family val="2"/>
        <scheme val="minor"/>
      </rPr>
      <t>Capacitaciones (10)</t>
    </r>
    <r>
      <rPr>
        <sz val="11"/>
        <color theme="1"/>
        <rFont val="Calibri"/>
        <family val="2"/>
        <scheme val="minor"/>
      </rPr>
      <t xml:space="preserve">
Organización de la comunidad por grupos ecológicos, congresos ecológicos (3)
</t>
    </r>
  </si>
  <si>
    <r>
      <rPr>
        <sz val="11"/>
        <color rgb="FFFF0000"/>
        <rFont val="Calibri"/>
        <family val="2"/>
        <scheme val="minor"/>
      </rPr>
      <t>Cuidar los recuros hídrico (4)</t>
    </r>
    <r>
      <rPr>
        <sz val="11"/>
        <color theme="1"/>
        <rFont val="Calibri"/>
        <family val="2"/>
        <scheme val="minor"/>
      </rPr>
      <t xml:space="preserve">
Programas de reforestación (5)
</t>
    </r>
    <r>
      <rPr>
        <sz val="11"/>
        <color rgb="FFFF0000"/>
        <rFont val="Calibri"/>
        <family val="2"/>
        <scheme val="minor"/>
      </rPr>
      <t>Control y vigilancia (9)</t>
    </r>
    <r>
      <rPr>
        <sz val="11"/>
        <color theme="1"/>
        <rFont val="Calibri"/>
        <family val="2"/>
        <scheme val="minor"/>
      </rPr>
      <t xml:space="preserve">
</t>
    </r>
  </si>
  <si>
    <r>
      <rPr>
        <sz val="11"/>
        <rFont val="Calibri"/>
        <family val="2"/>
        <scheme val="minor"/>
      </rPr>
      <t>Identificar causas (2)</t>
    </r>
    <r>
      <rPr>
        <sz val="11"/>
        <color rgb="FFFF0000"/>
        <rFont val="Calibri"/>
        <family val="2"/>
        <scheme val="minor"/>
      </rPr>
      <t xml:space="preserve">
Crear estrategias para disminuir efecto invernadero (12)</t>
    </r>
    <r>
      <rPr>
        <sz val="11"/>
        <color theme="1"/>
        <rFont val="Calibri"/>
        <family val="2"/>
        <scheme val="minor"/>
      </rPr>
      <t xml:space="preserve">
</t>
    </r>
  </si>
  <si>
    <t>Políticas dirigidas hacia el control y vigilancia (9)</t>
  </si>
  <si>
    <r>
      <rPr>
        <sz val="11"/>
        <color rgb="FFFF0000"/>
        <rFont val="Calibri"/>
        <family val="2"/>
        <scheme val="minor"/>
      </rPr>
      <t xml:space="preserve">
Procesos sancionatorios (12)</t>
    </r>
    <r>
      <rPr>
        <sz val="11"/>
        <color theme="1"/>
        <rFont val="Calibri"/>
        <family val="2"/>
        <scheme val="minor"/>
      </rPr>
      <t xml:space="preserve">
Control (6)</t>
    </r>
  </si>
  <si>
    <r>
      <rPr>
        <sz val="11"/>
        <color rgb="FFFF0000"/>
        <rFont val="Calibri"/>
        <family val="2"/>
        <scheme val="minor"/>
      </rPr>
      <t>Reforestación (15)</t>
    </r>
    <r>
      <rPr>
        <sz val="11"/>
        <color theme="1"/>
        <rFont val="Calibri"/>
        <family val="2"/>
        <scheme val="minor"/>
      </rPr>
      <t xml:space="preserve">
Campañas para minimizar la deforestación (6)
</t>
    </r>
  </si>
  <si>
    <t>Realizar estudios  (11)</t>
  </si>
  <si>
    <r>
      <rPr>
        <sz val="11"/>
        <color rgb="FFFF0000"/>
        <rFont val="Calibri"/>
        <family val="2"/>
        <scheme val="minor"/>
      </rPr>
      <t>Sanciones drásticas (12)</t>
    </r>
    <r>
      <rPr>
        <sz val="11"/>
        <color theme="1"/>
        <rFont val="Calibri"/>
        <family val="2"/>
        <scheme val="minor"/>
      </rPr>
      <t xml:space="preserve">
Capacitaciones a Comunidad (7)</t>
    </r>
  </si>
  <si>
    <r>
      <rPr>
        <sz val="11"/>
        <color rgb="FFFF0000"/>
        <rFont val="Calibri"/>
        <family val="2"/>
        <scheme val="minor"/>
      </rPr>
      <t>Procesos que permitan la sembra de arboles (7)</t>
    </r>
    <r>
      <rPr>
        <sz val="11"/>
        <color theme="1"/>
        <rFont val="Calibri"/>
        <family val="2"/>
        <scheme val="minor"/>
      </rPr>
      <t xml:space="preserve">
Controles efcientes (15)
</t>
    </r>
  </si>
  <si>
    <t>Generar un nuevo nuevo plan de ordenamiento territorial (14)</t>
  </si>
  <si>
    <t>Realizar visitas en zonas de riesgo (8)
Capacitaciones a Comunidad (15)</t>
  </si>
  <si>
    <t>Capacitaciones a Comunidad (19)</t>
  </si>
  <si>
    <t>Actualización de ordenamiento territorial (12)
Capacitaciones para poder ordenar (2)</t>
  </si>
  <si>
    <r>
      <rPr>
        <sz val="11"/>
        <color rgb="FFFF0000"/>
        <rFont val="Calibri"/>
        <family val="2"/>
        <scheme val="minor"/>
      </rPr>
      <t>Reforestación (11)</t>
    </r>
    <r>
      <rPr>
        <sz val="11"/>
        <color theme="1"/>
        <rFont val="Calibri"/>
        <family val="2"/>
        <scheme val="minor"/>
      </rPr>
      <t xml:space="preserve">
Controles y vigilancia (8)
</t>
    </r>
  </si>
  <si>
    <r>
      <rPr>
        <sz val="11"/>
        <color rgb="FFFF0000"/>
        <rFont val="Calibri"/>
        <family val="2"/>
        <scheme val="minor"/>
      </rPr>
      <t>Procesos sancionatorio más rigurosos (16)</t>
    </r>
    <r>
      <rPr>
        <sz val="11"/>
        <color theme="1"/>
        <rFont val="Calibri"/>
        <family val="2"/>
        <scheme val="minor"/>
      </rPr>
      <t xml:space="preserve">
</t>
    </r>
  </si>
  <si>
    <t>Realizar Talleres y capacitaciones sobre estas especies (3)</t>
  </si>
  <si>
    <r>
      <rPr>
        <sz val="11"/>
        <color rgb="FFFF0000"/>
        <rFont val="Calibri"/>
        <family val="2"/>
        <scheme val="minor"/>
      </rPr>
      <t>Reforestación (17)</t>
    </r>
    <r>
      <rPr>
        <sz val="11"/>
        <color theme="1"/>
        <rFont val="Calibri"/>
        <family val="2"/>
        <scheme val="minor"/>
      </rPr>
      <t xml:space="preserve">
</t>
    </r>
  </si>
  <si>
    <r>
      <rPr>
        <sz val="11"/>
        <color rgb="FFFF0000"/>
        <rFont val="Calibri"/>
        <family val="2"/>
        <scheme val="minor"/>
      </rPr>
      <t>Procesos sancionatorio más rigurosos (12)</t>
    </r>
    <r>
      <rPr>
        <sz val="11"/>
        <color theme="1"/>
        <rFont val="Calibri"/>
        <family val="2"/>
        <scheme val="minor"/>
      </rPr>
      <t xml:space="preserve">
</t>
    </r>
  </si>
  <si>
    <t>Políticas que permitan un mayor control de recursos (9)</t>
  </si>
  <si>
    <r>
      <rPr>
        <sz val="11"/>
        <color rgb="FFFF0000"/>
        <rFont val="Calibri"/>
        <family val="2"/>
        <scheme val="minor"/>
      </rPr>
      <t>Estrategias que permitan disminuir efecto invernadero (5)</t>
    </r>
    <r>
      <rPr>
        <sz val="11"/>
        <color theme="1"/>
        <rFont val="Calibri"/>
        <family val="2"/>
        <scheme val="minor"/>
      </rPr>
      <t xml:space="preserve">
</t>
    </r>
  </si>
  <si>
    <r>
      <t xml:space="preserve">Programas de reforestación (8)
</t>
    </r>
    <r>
      <rPr>
        <sz val="11"/>
        <color rgb="FFFF0000"/>
        <rFont val="Calibri"/>
        <family val="2"/>
        <scheme val="minor"/>
      </rPr>
      <t>Cuidar los recuros hídricos (5)</t>
    </r>
    <r>
      <rPr>
        <sz val="11"/>
        <color theme="1"/>
        <rFont val="Calibri"/>
        <family val="2"/>
        <scheme val="minor"/>
      </rPr>
      <t xml:space="preserve">
</t>
    </r>
  </si>
  <si>
    <r>
      <rPr>
        <sz val="11"/>
        <rFont val="Calibri"/>
        <family val="2"/>
        <scheme val="minor"/>
      </rPr>
      <t>Capacitaciones (14)</t>
    </r>
    <r>
      <rPr>
        <sz val="11"/>
        <color rgb="FFFF0000"/>
        <rFont val="Calibri"/>
        <family val="2"/>
        <scheme val="minor"/>
      </rPr>
      <t xml:space="preserve">
</t>
    </r>
    <r>
      <rPr>
        <sz val="11"/>
        <color theme="1"/>
        <rFont val="Calibri"/>
        <family val="2"/>
        <scheme val="minor"/>
      </rPr>
      <t xml:space="preserve">Organización comunitaria para generar ideas utiles ambientalmente (2)
</t>
    </r>
  </si>
  <si>
    <r>
      <t xml:space="preserve">Inciativas en colegios (2)
</t>
    </r>
    <r>
      <rPr>
        <sz val="11"/>
        <color rgb="FFFF0000"/>
        <rFont val="Calibri"/>
        <family val="2"/>
        <scheme val="minor"/>
      </rPr>
      <t>Capacitaciones, educación (15)</t>
    </r>
  </si>
  <si>
    <r>
      <rPr>
        <sz val="11"/>
        <color rgb="FFFF0000"/>
        <rFont val="Calibri"/>
        <family val="2"/>
        <scheme val="minor"/>
      </rPr>
      <t>Socialización en  educación ambiental (16)</t>
    </r>
    <r>
      <rPr>
        <sz val="11"/>
        <color theme="1"/>
        <rFont val="Calibri"/>
        <family val="2"/>
        <scheme val="minor"/>
      </rPr>
      <t xml:space="preserve">
Difundir información (3)
</t>
    </r>
  </si>
  <si>
    <r>
      <rPr>
        <sz val="11"/>
        <color rgb="FFFF0000"/>
        <rFont val="Calibri"/>
        <family val="2"/>
        <scheme val="minor"/>
      </rPr>
      <t>Socialización (15)</t>
    </r>
    <r>
      <rPr>
        <sz val="11"/>
        <color theme="1"/>
        <rFont val="Calibri"/>
        <family val="2"/>
        <scheme val="minor"/>
      </rPr>
      <t xml:space="preserve">
Utilizar mesas municipales ambientales (4)</t>
    </r>
  </si>
  <si>
    <t>Utilizar mesas municipales ambientales (5)</t>
  </si>
  <si>
    <r>
      <rPr>
        <sz val="11"/>
        <color rgb="FFFF0000"/>
        <rFont val="Calibri"/>
        <family val="2"/>
        <scheme val="minor"/>
      </rPr>
      <t>Sensibilización acomunidad en temas ambientales (22)</t>
    </r>
    <r>
      <rPr>
        <sz val="11"/>
        <color theme="1"/>
        <rFont val="Calibri"/>
        <family val="2"/>
        <scheme val="minor"/>
      </rPr>
      <t xml:space="preserve">
Tener una política de protección ambiental (7)
</t>
    </r>
  </si>
  <si>
    <r>
      <rPr>
        <sz val="11"/>
        <color rgb="FFFF0000"/>
        <rFont val="Calibri"/>
        <family val="2"/>
        <scheme val="minor"/>
      </rPr>
      <t>Socialización (13)</t>
    </r>
    <r>
      <rPr>
        <sz val="11"/>
        <color theme="1"/>
        <rFont val="Calibri"/>
        <family val="2"/>
        <scheme val="minor"/>
      </rPr>
      <t xml:space="preserve">
</t>
    </r>
    <r>
      <rPr>
        <sz val="11"/>
        <color rgb="FFFF0000"/>
        <rFont val="Calibri"/>
        <family val="2"/>
        <scheme val="minor"/>
      </rPr>
      <t>Convocar gremios (7)</t>
    </r>
  </si>
  <si>
    <t>Mejorar canales de comunicación (7)
Utilizar mejor los medios de comunicación (6)</t>
  </si>
  <si>
    <t>ALTA</t>
  </si>
  <si>
    <t>MEDIA</t>
  </si>
  <si>
    <t>BAJA</t>
  </si>
  <si>
    <t>1,00 a 3,33</t>
  </si>
  <si>
    <t>3,34 a 6,66</t>
  </si>
  <si>
    <t>6,67 a 8,00</t>
  </si>
  <si>
    <t>por rango</t>
  </si>
  <si>
    <t>RANGOS</t>
  </si>
  <si>
    <t>1,00 a 4,67</t>
  </si>
  <si>
    <t>4,68 a 8,34</t>
  </si>
  <si>
    <t>8,35 a 12,00</t>
  </si>
  <si>
    <t>1,68 a 2,34</t>
  </si>
  <si>
    <t>2,35 a 3,00</t>
  </si>
  <si>
    <t>Nivel importancia</t>
  </si>
  <si>
    <t>TOTAL GENERAL</t>
  </si>
  <si>
    <t>SECTOR 1</t>
  </si>
  <si>
    <t>SECTOR 2</t>
  </si>
  <si>
    <t>SECTOR 3</t>
  </si>
  <si>
    <t>SECTOR 4</t>
  </si>
  <si>
    <t>SECTOR 5</t>
  </si>
  <si>
    <t>SECTOR 6</t>
  </si>
  <si>
    <t>SECTOR 7</t>
  </si>
  <si>
    <t>SECTOR 8</t>
  </si>
  <si>
    <t>SECTOR 9</t>
  </si>
  <si>
    <t>SECTOR 10</t>
  </si>
  <si>
    <t>SECTOR 11</t>
  </si>
  <si>
    <t>SECTOR 12</t>
  </si>
  <si>
    <t>SECTOR 13</t>
  </si>
  <si>
    <t>SECTOR 14</t>
  </si>
  <si>
    <t>SECTOR 15</t>
  </si>
  <si>
    <t>Articular acciones entre Empresas responsables y Cortolima, para contrarrestar estas prácticas (1)</t>
  </si>
  <si>
    <t>Promoción de los CIDEAS en municipios (1)</t>
  </si>
  <si>
    <t>Promover bancos de proyectos verdes para incentivar la participación popular (1)</t>
  </si>
  <si>
    <t>Formulación de política pública verde para sector industrial o empresarial (1)</t>
  </si>
  <si>
    <t>Utilización de energias alternativas (1)</t>
  </si>
  <si>
    <t>Particpar en procesos de concertación (1)</t>
  </si>
  <si>
    <t>Promoción y prevención (3)</t>
  </si>
  <si>
    <t>Proyectos de investigación cuyos resultados apoyen la gestión ambiental (1)</t>
  </si>
  <si>
    <t>Visitas permanentes de control a fuentes hidricas (9)</t>
  </si>
  <si>
    <t>Plan de intervención y concientización de los hábitos y acciones ambientales a través del arte y la cultura (1)</t>
  </si>
  <si>
    <r>
      <t xml:space="preserve">Fomentar los PRAE con enfasis en participación ciudadana (1)
</t>
    </r>
    <r>
      <rPr>
        <sz val="11"/>
        <color rgb="FFFF0000"/>
        <rFont val="Calibri"/>
        <family val="2"/>
        <scheme val="minor"/>
      </rPr>
      <t>Encuentros académicos comunitarios para socializar proyectos (1)</t>
    </r>
    <r>
      <rPr>
        <sz val="11"/>
        <color theme="1"/>
        <rFont val="Calibri"/>
        <family val="2"/>
        <scheme val="minor"/>
      </rPr>
      <t xml:space="preserve">
Capacitaciones a entidades y comunidad (4)
</t>
    </r>
    <r>
      <rPr>
        <sz val="11"/>
        <color rgb="FFFF0000"/>
        <rFont val="Calibri"/>
        <family val="2"/>
        <scheme val="minor"/>
      </rPr>
      <t>Articulación Estado - Empresa - Comunidad (3)</t>
    </r>
  </si>
  <si>
    <r>
      <t xml:space="preserve">Transposición didáctica - articulación- (1)
</t>
    </r>
    <r>
      <rPr>
        <sz val="11"/>
        <color rgb="FFFF0000"/>
        <rFont val="Calibri"/>
        <family val="2"/>
        <scheme val="minor"/>
      </rPr>
      <t>Socialización en redes sociales, páginas web (3)
Fomentar comités con ciudadanos y asociaciones o alianzas de gestión ambiental (2)
Educación para la participación y la gestión ambiental comunitaria (2)</t>
    </r>
  </si>
  <si>
    <t>Fortalecer iniciativas empresariales (1)</t>
  </si>
  <si>
    <t>Estudio de planes de acción en empresa medianas y grandes (1) 
Mayor vigilancia a empresas (1)</t>
  </si>
  <si>
    <t>POT acorde a necesidades de zonas (2)</t>
  </si>
  <si>
    <t>Identificar origen del problema (1)</t>
  </si>
  <si>
    <t>Procesos de difusión (3)</t>
  </si>
  <si>
    <t>Reforestación (6)</t>
  </si>
  <si>
    <t>Guardabosques (2)</t>
  </si>
  <si>
    <t>Educación (3)</t>
  </si>
  <si>
    <t>Fortalecimiento del componente ambiental en los POT municipales y estudios ICA (4)</t>
  </si>
  <si>
    <t>Estudios ecológicos de ecosistemas y su funcionamiento - inventario de especies (2)</t>
  </si>
  <si>
    <t>Visitas de inspección y control (16)</t>
  </si>
  <si>
    <t>Fortalecer la educación ambiental de la comunidad, con Diseño de rutas pedagógicas de prevención y cultura ciudadana (8)</t>
  </si>
  <si>
    <t>Sentido de pertenencia de las comunidades - Generar en Comunidad sentido misional con planes y talleres de apropiación de responsabilidad frente a recursos (6)</t>
  </si>
  <si>
    <t>En presupuestos entidades públicas asignar recursos para estas propuestas (3)</t>
  </si>
  <si>
    <t>Realizar convenios (alianzas públicas y privadas) para proteger cuencas (4)</t>
  </si>
  <si>
    <t>Realizar Censo de acuarios concesionados para legalizar el uso del recurso hídrico (5)</t>
  </si>
  <si>
    <t>Incentivar la conciencia comunitaria - Sensibilización a comunidades para vigilancia de fuentes hídricas (11)</t>
  </si>
  <si>
    <t>Establecer planes, programas y proyectos en busqueda de recuperación de recursos hídricos (3)</t>
  </si>
  <si>
    <t>Instalación de sistemas de monitoreo hidrometría y metereológica (18)</t>
  </si>
  <si>
    <t>Campañas intersectorales con la comunidad  (1)</t>
  </si>
  <si>
    <t>Encuentros académicos comunitarios para socializar proyectos - espacios de participación involucrando a la comunidad  (32)</t>
  </si>
  <si>
    <t>Fortalecimiento Asociaciones (2)</t>
  </si>
  <si>
    <t>Ordenamiento de cuencas que no tienen inclusión en POMCA, actualización de POMCA y otros instrumentos de ordenamiento territorial - Generar plan para ordenar el uso de las fuentes hídricas (38)</t>
  </si>
  <si>
    <t>Visitas, Seguimiento y control a cuencas (22)</t>
  </si>
  <si>
    <t>Investigación y estudios relacionados al monitorieo (17)</t>
  </si>
  <si>
    <t>Mayor inversión en vigilancia y control (20)</t>
  </si>
  <si>
    <t>Estrategías educativas  que ayuden en el manejo de las aguas residuales (10)</t>
  </si>
  <si>
    <t>Capacitación y supervisión plenamente en territorios (41)</t>
  </si>
  <si>
    <t>Plan Maestro de alcantarillado (2)</t>
  </si>
  <si>
    <t>Sanciones drásticas (24)</t>
  </si>
  <si>
    <t>Capacitación de comunidad (19)</t>
  </si>
  <si>
    <r>
      <rPr>
        <sz val="11"/>
        <color rgb="FFFF0000"/>
        <rFont val="Calibri"/>
        <family val="2"/>
        <scheme val="minor"/>
      </rPr>
      <t>Mayor inversión de recursos (11)</t>
    </r>
    <r>
      <rPr>
        <sz val="11"/>
        <rFont val="Calibri"/>
        <family val="2"/>
        <scheme val="minor"/>
      </rPr>
      <t/>
    </r>
  </si>
  <si>
    <t>Seguimiento a fuentes hídricas - Supervisión y control en equipos con participación de alcaldias, incluido Vigilancia remota y mapeo con apoyo de imágenes (33)</t>
  </si>
  <si>
    <t>Programas pedagógicos, sensibilización y capacitación a sectores - Educación ambiental y apropiación de conocimiento ambiental - vigias (60)</t>
  </si>
  <si>
    <t>Realizar proyectos de apropiación de conocimiento frente a educación ambiental (8)</t>
  </si>
  <si>
    <t>Seguimiento y monitoreo (8)</t>
  </si>
  <si>
    <t>Generar un nuevo nuevo plan de ordenamiento territorial (19)</t>
  </si>
  <si>
    <t>Realizar visitas en zonas de riesgo (15)</t>
  </si>
  <si>
    <t>Implementación programas de difusión mercadeo  y Campaña de marketing (20)</t>
  </si>
  <si>
    <t>Tener canal prioritario para atender a la comunidad (10)</t>
  </si>
  <si>
    <t>Fomentar comités con ciudadanos y asociaciones o alianzas de gestión ambiental (6)</t>
  </si>
  <si>
    <t>Busqueda de información y socialización sobre el sistema hídrico del departamento - Caracterizar la fuente hídrica - Diagnóstico, digitalización y monitoreo de la información recolectada (48)</t>
  </si>
  <si>
    <t>Invertir en tecnología que permita realizar monitoreo (8)</t>
  </si>
  <si>
    <t>Mayor inversión para estudios (técnicos, físicos y requerido) para identificar el recurso hídrico, acutalización e inplementación (76)</t>
  </si>
  <si>
    <t>Instalación e Implementación de sistemas de monitoreo metereológico e hidrometría (14)</t>
  </si>
  <si>
    <t>Inversión en equipos tecnológicos de medición - Gestionar recursos para tener estaciones de monitoreo en zonas (63)</t>
  </si>
  <si>
    <t>Planes pilotos en sectores más vulnerables (1)</t>
  </si>
  <si>
    <t>Formular e implementar proyectos que permitan mejorar el ordenamiento territorial (3)</t>
  </si>
  <si>
    <t>Articulación academia, comunidad y gobierno (6)</t>
  </si>
  <si>
    <t>Realizar estudios de caracterización de fuentes hídricas -Programa que facilite el orden de macrocuencas y microcuencas (24)</t>
  </si>
  <si>
    <t>Socialización con comunidad (41)</t>
  </si>
  <si>
    <t>Funciones más estrictas de la  policia ambiental  (12)</t>
  </si>
  <si>
    <t>Seguimiento, monitoreo y control en las cuencas y microcuencas -Acompañamiento para visitas a zonas - Imposición de multas y sanciones por desvio de fuentes hídricas (51)</t>
  </si>
  <si>
    <t>Poner herramientas para denunciar -Incentivar la legalidad (27)</t>
  </si>
  <si>
    <t>Planes de vertimiento y saneamiento - Orientar en Recolección y buen manejo de agua (26)</t>
  </si>
  <si>
    <t>Programas de manejo de aguas residuales domésticas - Diseñar e implementar plantas de tratamiento de aguas residuales (66)</t>
  </si>
  <si>
    <t>Incentivar participación de comunidades e institucional (20)</t>
  </si>
  <si>
    <t>Mayores espacios de participación de la comunidad (72)</t>
  </si>
  <si>
    <t>Ejecutar propuestas con recursos de regalias con Instituciones de Educación Superior aliadas, para gestionar proyectos en pro del cuido del medio ambiente y productividad a través de la investigación - Alianzas en retos ambientales en las instituciones - Realizar convenios entre Estado y empresas privadas para proteger cuencas (20)</t>
  </si>
  <si>
    <t>Formular proyectos nuevos  para acceder a recursos nacionales e internacionales - Acompañamiento y asesoramiento de Corporación (47)</t>
  </si>
  <si>
    <t>Buscar fuentes de financiación - Captar nuevos recursos (57)</t>
  </si>
  <si>
    <t>Generar alianzas con el Ministerio del medio ambiente para gestionar recursos (2)</t>
  </si>
  <si>
    <t>Implementar sistemas de seguimiento y vigilancia permanente (3)</t>
  </si>
  <si>
    <t>Crear sentido de pertenencia a comunidad (7)</t>
  </si>
  <si>
    <t>Reforestación de zonas para mantener y/o aumentar recurso hídrico - mayor inversión - Establecer políticas municipales y departamentales que lleven a la reforestación (82)</t>
  </si>
  <si>
    <t>Acciones de la policia ambiental de protección del medio ambiente (8)</t>
  </si>
  <si>
    <t>Formación y capacitación (20)</t>
  </si>
  <si>
    <t>Mayor voluntad política (3)</t>
  </si>
  <si>
    <t>Integrar colegios, escuelas, universidades y empresas en educación ambiental (2).</t>
  </si>
  <si>
    <t>Procesos de educación, formación y Capacitaciones a Comunidad (33)</t>
  </si>
  <si>
    <t>Fortalecimiento de la política ambiental en colegios, universidad y JACs - articulación de políticas públicas - Generar políticas públicas ambientales (37)</t>
  </si>
  <si>
    <t>e-govement. Interacción digital - Uso de tecnologías para garantizar el acceso del conocimiento ambiental (2)</t>
  </si>
  <si>
    <t>Propuesta de proyectos biosostenibles (2)</t>
  </si>
  <si>
    <t>Organización de la comunidad por grupos ecológicos, congresos ecológicos (3)</t>
  </si>
  <si>
    <t>Dar continuidad a estrategias llevadas a municipios en educación ambiental - Organización comunitaria para generar ideas utiles ambientalmente - Organización de la comunidad por grupos ecológicos, congresos ecológicos (9)</t>
  </si>
  <si>
    <t>Campañas sobre buenas prácticas ambientales (7)</t>
  </si>
  <si>
    <t>Seguimiento y monitoreo - control y vigilancia (38)</t>
  </si>
  <si>
    <t>Cuidar los recuros hídricos generar cociencia a la comunidad frente a problemática  (25)</t>
  </si>
  <si>
    <t>Estufas ecoeficientes (1)</t>
  </si>
  <si>
    <t>Reforestación y mantener zonas verdes (25)</t>
  </si>
  <si>
    <t>Promover buenas práctica - Implementación de paneles solares (14)</t>
  </si>
  <si>
    <t>Genera conciencia ambiental mediante capacitaciones (13)</t>
  </si>
  <si>
    <t>Estudio y análisis que mitigue problemática - Identificar focos de producción de gases y aplicar leyes - Programas para el control de las emisiones de gases contaminantes del medio ambiente (34)</t>
  </si>
  <si>
    <t>Estufas ecológicas (1)</t>
  </si>
  <si>
    <t>Prevención con ahorro de recursos - actividades para disminución de huella de carbono (5)</t>
  </si>
  <si>
    <t>Realizar estudios detallados para identificar sectores más afectados y problemáticas (4)</t>
  </si>
  <si>
    <t>Políticas dirigidas hacia el control y vigilancia de los recursos naturales - recurso hídrico (52)</t>
  </si>
  <si>
    <t>Leyes (crear o fortalecer las existentes) que protejan estas especies (6)</t>
  </si>
  <si>
    <t>Desarrollo de inventario y monitorio de la biodiversidad (7)</t>
  </si>
  <si>
    <t>Estricto control y cumplimiento de normatividad (3)</t>
  </si>
  <si>
    <t>Mayor presencia institucional (3)</t>
  </si>
  <si>
    <t>Reforestación (89)</t>
  </si>
  <si>
    <t>Proyectos agropecuarios sostenibles  - Campañas en las que se enseñe a la comunidad sobre la siembra y cuidado del medio ambiente -
Campañas de protección de fuentes hídricas(18)</t>
  </si>
  <si>
    <t>Vigilancia y Control eficientes (5)</t>
  </si>
  <si>
    <t>Realizar estudios - Talleres y capacitaciones - Realizar estudios para identificar especies y saber que hacer con ellas (49)</t>
  </si>
  <si>
    <t>Comparendos más efectivos (2)</t>
  </si>
  <si>
    <t>Capacitaciones a Comunidad - Educación . Campañas educativas (24)</t>
  </si>
  <si>
    <t>Acción por parte de la policia ambiental (2)</t>
  </si>
  <si>
    <t>Sanciones más drásticas - control (59)</t>
  </si>
  <si>
    <t>Ejercer autoridad ambiental y junto a la SAGER Secretaria de Ambiente de gestión de riesgo del Tolima y la Alcaldía, establecer metas ambiciosas de siembra de arboles en zonas (1)</t>
  </si>
  <si>
    <t>Reforestación (67)</t>
  </si>
  <si>
    <t>Gestionar proyectos que permitan mantener fuentes hídricas - conservación (3)</t>
  </si>
  <si>
    <t>Implementación de huertas (1)</t>
  </si>
  <si>
    <t>Motivar utilización de estufas bioagradables (1)</t>
  </si>
  <si>
    <t>Actualización de ordenamiento territorial (29)</t>
  </si>
  <si>
    <t>Trabajo de entes con la comunidad (1)</t>
  </si>
  <si>
    <t>Capacitaciones para poder ordenar (17)</t>
  </si>
  <si>
    <t>Con la SAGER Secretaria de Ambienta de gestión de riesgo del Tolima y la Alcaldía, revisar inventario de zonas de riesgo (1)</t>
  </si>
  <si>
    <t>Estudios de detalle de zonas de riesgo - diagnósticos- financiación de estudios (8)</t>
  </si>
  <si>
    <t>Socialiar información de vulnerabilidad y riesgo en zonas (18)</t>
  </si>
  <si>
    <t>Capacitaciones a Comunidad (92)</t>
  </si>
  <si>
    <t>Manual o instructivo resumen y didáctico para formar liderazgos (1)</t>
  </si>
  <si>
    <t>Capacitación - Socialización -sensibilización- educación ambiental (84)</t>
  </si>
  <si>
    <t>Actualización en la identificación de problemas ambientales, mediante estudios (9)</t>
  </si>
  <si>
    <t>Capacitación, difusión y sanción (30)</t>
  </si>
  <si>
    <t>Manejo de vigias (5)</t>
  </si>
  <si>
    <t>Promoción y prevención - Promover estrategias de promoción y prevención articuladas con Estado, Empresas y Sociedad - Cultur ambiental (27)</t>
  </si>
  <si>
    <t>Socialización porque se desconoce (49)</t>
  </si>
  <si>
    <t>Generar redes interinstitucionales de gestión ambiental y Articulación de las administraciones municipales en temas ambientales, corporación y academia - Líneas de comunicación de líderes competentes - Ejercicios de empoderamiento con la comunidad (35)</t>
  </si>
  <si>
    <t>Instalación de mesas de atención en municipios físicos y virtuales (17)</t>
  </si>
  <si>
    <t>Mayor convocatoria a gremios, instituciones educativas y entes gubernamentales - educación ambiental y CORTOLIMA (57)</t>
  </si>
  <si>
    <t>Establecer enlaces en la corporación con los 47 municipios del Tolima y los actores que dirigen acciones a favor del medio ambiente - Designación de aliados estratégicos (4)</t>
  </si>
  <si>
    <t>Capacitaciones y procesos de formación (7)</t>
  </si>
  <si>
    <t>Educación para la participación y la gestión ambiental comunitaria - programas pedagógicos - talleres (19)</t>
  </si>
  <si>
    <t>Capacitación y talleres de concientización y armonización (11)</t>
  </si>
  <si>
    <t>Socialización en redes sociales, páginas web - canal efectivo de comunicación - Mejorar canales de comunicación y Utilizar mejor los medios de comunicación - Utilizar las TICs como mecanismo de información y contacto con la comunidad "Gobierno abierto" (49)</t>
  </si>
  <si>
    <t>Instalación de mesas de atención en municipios físicos y virtuales - Utilizar mesas municipales ambientales - Buscar escenarios abiertos de participación de la comunidad (28)</t>
  </si>
  <si>
    <t>Formulación de proyectos (1)</t>
  </si>
  <si>
    <t>Inversión en innovación técnica y tecnológica (2)</t>
  </si>
  <si>
    <t>Visitas a zonas rurales para sensibilizar en temas ambientales (3)</t>
  </si>
  <si>
    <t>Frecuencia</t>
  </si>
  <si>
    <t>Procesos de formación y capacitación (37)</t>
  </si>
  <si>
    <t>Manejo de herramientas tecnológicas para identificar recursos (1)</t>
  </si>
  <si>
    <t>Implementación de paneles solares (1)</t>
  </si>
  <si>
    <t>Crear zona de reserva y cuidado de especies (6)</t>
  </si>
  <si>
    <t>Procesos sancionatorios (47)</t>
  </si>
  <si>
    <t>Monitoreo a través de tenología (8)</t>
  </si>
  <si>
    <t>Vigilancia y control - monitoreo (55)</t>
  </si>
  <si>
    <t>Divulgación de espacios y mecanismos de participación y aprovechamiento de espacios existentes (9)</t>
  </si>
  <si>
    <t>Educación ambiental - Sensibilización y capacitación - crear conciencia ambiental (93)</t>
  </si>
  <si>
    <t>Desarrollo de investigación frente al tema (4)</t>
  </si>
  <si>
    <t>Gestión de proyecto agroforestales y silvopastorales (3)</t>
  </si>
  <si>
    <t>Realizar formación a comunidad - Capacitaciones (3)</t>
  </si>
  <si>
    <t>Controlar explotación de suelos - recursos (13)</t>
  </si>
  <si>
    <t>Articulación de autoridades ambientales, policia, judiciales, fiscalia y municipios  (5)</t>
  </si>
  <si>
    <t>Aporte y/o solución propuesta - (MAYOR FRECUENCIA)</t>
  </si>
  <si>
    <t>DATOS POR ACTORES</t>
  </si>
  <si>
    <t>DATOS POR SECTORES</t>
  </si>
  <si>
    <t>EDUCATIVO</t>
  </si>
  <si>
    <t>EMPRESARIOS</t>
  </si>
  <si>
    <t>COMUNIDAD INDIGENA</t>
  </si>
  <si>
    <t>SECTOR AGROPECUARIO</t>
  </si>
  <si>
    <t>POBLACION GENERAL - MUNICIPIOS</t>
  </si>
  <si>
    <t>CÁMARA DE COMERCIO</t>
  </si>
  <si>
    <t>Valor PRIORIDAD</t>
  </si>
  <si>
    <t>POLITICOS</t>
  </si>
  <si>
    <t>1,00 a 1,67</t>
  </si>
  <si>
    <t>Convenciones</t>
  </si>
  <si>
    <t>Linea 1.</t>
  </si>
  <si>
    <t>Linea 2.</t>
  </si>
  <si>
    <t>Linea 3.</t>
  </si>
  <si>
    <t>Funcionarios</t>
  </si>
  <si>
    <t>Área: Administración de los recursos naturales.</t>
  </si>
  <si>
    <t>Área: Planificación ambiental y desarrollo sostenible.</t>
  </si>
  <si>
    <t>Área: Gobernanza. Planeación</t>
  </si>
  <si>
    <t>FUNCIONARIOS</t>
  </si>
  <si>
    <t xml:space="preserve">FUNCIONARIOS. Área: Planificación ambiental y desarrollo sostenible. </t>
  </si>
  <si>
    <t>FUNCIONARIOS. Área: Administración de los recursos naturales.</t>
  </si>
  <si>
    <t>FUNCIONARIOS. Área: Gobernanza. Planeación</t>
  </si>
  <si>
    <t>TOTAL ENCUESTAS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</si>
</sst>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1"/>
      <color theme="1"/>
      <name val="Calibri"/>
      <family val="2"/>
      <scheme val="minor"/>
    </font>
    <font>
      <sz val="11"/>
      <color rgb="FFFF0000"/>
      <name val="Calibri"/>
      <family val="2"/>
      <scheme val="minor"/>
    </font>
    <font>
      <b/>
      <sz val="11"/>
      <color theme="1"/>
      <name val="Calibri"/>
      <family val="2"/>
      <scheme val="minor"/>
    </font>
    <font>
      <b/>
      <sz val="12"/>
      <color rgb="FF00B0F0"/>
      <name val="Calibri"/>
      <family val="2"/>
      <scheme val="minor"/>
    </font>
    <font>
      <b/>
      <sz val="14"/>
      <color rgb="FF00B0F0"/>
      <name val="Calibri"/>
      <family val="2"/>
      <scheme val="minor"/>
    </font>
    <font>
      <b/>
      <sz val="18"/>
      <color theme="1"/>
      <name val="Calibri"/>
      <family val="2"/>
      <scheme val="minor"/>
    </font>
    <font>
      <sz val="14"/>
      <color rgb="FFFF0000"/>
      <name val="Calibri"/>
      <family val="2"/>
      <scheme val="minor"/>
    </font>
    <font>
      <sz val="11"/>
      <color rgb="FFFF0000"/>
      <name val="Calibri (Cuerpo)"/>
    </font>
    <font>
      <sz val="11"/>
      <color theme="1"/>
      <name val="Calibri (Cuerpo)"/>
    </font>
    <font>
      <sz val="11"/>
      <name val="Calibri"/>
      <family val="2"/>
      <scheme val="minor"/>
    </font>
    <font>
      <sz val="8"/>
      <name val="Calibri"/>
      <family val="2"/>
      <scheme val="minor"/>
    </font>
    <font>
      <b/>
      <sz val="18"/>
      <color rgb="FF00B0F0"/>
      <name val="Calibri"/>
      <family val="2"/>
      <scheme val="minor"/>
    </font>
  </fonts>
  <fills count="1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5"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171">
    <xf numFmtId="0" fontId="0" fillId="0" borderId="0" xfId="0"/>
    <xf numFmtId="0" fontId="2" fillId="2" borderId="1" xfId="0"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2" xfId="0"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center" vertical="center"/>
    </xf>
    <xf numFmtId="0" fontId="3" fillId="0" borderId="0" xfId="0" applyFont="1"/>
    <xf numFmtId="0" fontId="1" fillId="0" borderId="0" xfId="0" applyFont="1"/>
    <xf numFmtId="0" fontId="4" fillId="0" borderId="0" xfId="0" applyFont="1"/>
    <xf numFmtId="0" fontId="5" fillId="0" borderId="0" xfId="0" applyFont="1"/>
    <xf numFmtId="0" fontId="2" fillId="2" borderId="2" xfId="0" applyFont="1"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2" fillId="3" borderId="1" xfId="0" applyFont="1" applyFill="1" applyBorder="1" applyAlignment="1">
      <alignment horizontal="right" vertical="center"/>
    </xf>
    <xf numFmtId="0" fontId="0" fillId="0" borderId="1" xfId="0" applyBorder="1" applyAlignment="1">
      <alignment horizontal="left" vertical="top"/>
    </xf>
    <xf numFmtId="164" fontId="2" fillId="2"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 xfId="0" applyNumberFormat="1" applyBorder="1" applyAlignment="1">
      <alignment horizontal="center" vertical="center" wrapText="1"/>
    </xf>
    <xf numFmtId="164" fontId="0" fillId="0" borderId="5" xfId="0" applyNumberFormat="1" applyBorder="1" applyAlignment="1">
      <alignment horizontal="center" vertical="center" wrapText="1"/>
    </xf>
    <xf numFmtId="0" fontId="0" fillId="0" borderId="1" xfId="0" applyBorder="1" applyAlignment="1">
      <alignment horizontal="center" wrapText="1"/>
    </xf>
    <xf numFmtId="0" fontId="6" fillId="4" borderId="1" xfId="0" applyFont="1" applyFill="1" applyBorder="1"/>
    <xf numFmtId="0" fontId="2" fillId="5" borderId="1" xfId="0" applyFont="1" applyFill="1" applyBorder="1" applyAlignment="1">
      <alignment horizontal="center" vertical="center" wrapText="1"/>
    </xf>
    <xf numFmtId="0" fontId="0" fillId="0" borderId="1" xfId="0" applyBorder="1" applyAlignment="1">
      <alignment vertical="top" wrapText="1"/>
    </xf>
    <xf numFmtId="0" fontId="0" fillId="7" borderId="1" xfId="0" applyFill="1" applyBorder="1" applyAlignment="1">
      <alignment horizontal="left" vertical="top" wrapText="1"/>
    </xf>
    <xf numFmtId="0" fontId="0" fillId="7" borderId="1" xfId="0" applyFill="1" applyBorder="1" applyAlignment="1">
      <alignment horizontal="center"/>
    </xf>
    <xf numFmtId="0" fontId="0" fillId="7" borderId="1" xfId="0" applyFill="1" applyBorder="1" applyAlignment="1">
      <alignment horizontal="center" wrapText="1"/>
    </xf>
    <xf numFmtId="0" fontId="0" fillId="7" borderId="1" xfId="0" applyFill="1" applyBorder="1" applyAlignment="1">
      <alignment horizontal="center" vertical="center"/>
    </xf>
    <xf numFmtId="0" fontId="2" fillId="7" borderId="1" xfId="0" applyFont="1" applyFill="1" applyBorder="1" applyAlignment="1">
      <alignment horizontal="center" wrapText="1"/>
    </xf>
    <xf numFmtId="0" fontId="0" fillId="8" borderId="1" xfId="0" applyFill="1" applyBorder="1" applyAlignment="1">
      <alignment horizontal="center"/>
    </xf>
    <xf numFmtId="0" fontId="0" fillId="8" borderId="1" xfId="0" applyFill="1" applyBorder="1" applyAlignment="1">
      <alignment horizontal="center" vertical="center" wrapText="1"/>
    </xf>
    <xf numFmtId="0" fontId="0" fillId="0" borderId="0" xfId="0" applyAlignment="1">
      <alignment wrapText="1"/>
    </xf>
    <xf numFmtId="0" fontId="0" fillId="4" borderId="1" xfId="0" applyFill="1" applyBorder="1" applyAlignment="1">
      <alignment horizontal="left" vertical="top" wrapText="1"/>
    </xf>
    <xf numFmtId="0" fontId="0" fillId="4" borderId="1" xfId="0" applyFill="1" applyBorder="1" applyAlignment="1">
      <alignment wrapText="1"/>
    </xf>
    <xf numFmtId="0" fontId="0" fillId="7" borderId="2" xfId="0" applyFill="1" applyBorder="1" applyAlignment="1">
      <alignment horizontal="left" vertical="top" wrapText="1"/>
    </xf>
    <xf numFmtId="0" fontId="0" fillId="0" borderId="3" xfId="0" applyBorder="1" applyAlignment="1">
      <alignment horizontal="center"/>
    </xf>
    <xf numFmtId="0" fontId="1" fillId="0" borderId="1" xfId="0" applyFont="1" applyBorder="1" applyAlignment="1">
      <alignment vertical="top" wrapText="1"/>
    </xf>
    <xf numFmtId="0" fontId="1" fillId="0" borderId="1" xfId="0" applyFont="1" applyBorder="1" applyAlignment="1">
      <alignment horizontal="left" vertical="top" wrapText="1"/>
    </xf>
    <xf numFmtId="164" fontId="0" fillId="7" borderId="1" xfId="0" applyNumberFormat="1" applyFill="1" applyBorder="1" applyAlignment="1">
      <alignment horizontal="center" vertical="center" wrapText="1"/>
    </xf>
    <xf numFmtId="1" fontId="0" fillId="0" borderId="1" xfId="0" applyNumberFormat="1" applyBorder="1" applyAlignment="1">
      <alignment horizontal="center" vertical="center" wrapText="1"/>
    </xf>
    <xf numFmtId="1" fontId="0" fillId="0" borderId="5" xfId="0" applyNumberFormat="1" applyBorder="1" applyAlignment="1">
      <alignment horizontal="center" vertical="center" wrapText="1"/>
    </xf>
    <xf numFmtId="0" fontId="6" fillId="4" borderId="1" xfId="0" applyFont="1" applyFill="1" applyBorder="1" applyAlignment="1">
      <alignment wrapText="1"/>
    </xf>
    <xf numFmtId="0" fontId="6" fillId="0" borderId="0" xfId="0" applyFont="1"/>
    <xf numFmtId="164" fontId="0" fillId="9" borderId="5" xfId="0" applyNumberFormat="1" applyFill="1" applyBorder="1" applyAlignment="1">
      <alignment horizontal="center" vertical="center" wrapText="1"/>
    </xf>
    <xf numFmtId="164" fontId="0" fillId="9" borderId="1" xfId="0" applyNumberFormat="1" applyFill="1" applyBorder="1" applyAlignment="1">
      <alignment horizontal="center" vertical="center" wrapText="1"/>
    </xf>
    <xf numFmtId="164" fontId="0" fillId="9" borderId="1" xfId="0" applyNumberFormat="1" applyFill="1" applyBorder="1" applyAlignment="1">
      <alignment horizontal="center" vertical="center"/>
    </xf>
    <xf numFmtId="0" fontId="0" fillId="5" borderId="1" xfId="0" applyFill="1" applyBorder="1" applyAlignment="1">
      <alignment horizontal="center"/>
    </xf>
    <xf numFmtId="0" fontId="0" fillId="5" borderId="1" xfId="0" applyFill="1" applyBorder="1" applyAlignment="1">
      <alignment horizontal="center" vertical="center" wrapText="1"/>
    </xf>
    <xf numFmtId="164" fontId="2" fillId="10" borderId="1" xfId="0" applyNumberFormat="1" applyFont="1" applyFill="1" applyBorder="1" applyAlignment="1">
      <alignment horizontal="center" vertical="center"/>
    </xf>
    <xf numFmtId="164" fontId="0" fillId="9" borderId="5" xfId="0" applyNumberFormat="1" applyFill="1" applyBorder="1" applyAlignment="1">
      <alignment horizontal="center" vertical="center"/>
    </xf>
    <xf numFmtId="164" fontId="0" fillId="11" borderId="1" xfId="0" applyNumberFormat="1" applyFill="1" applyBorder="1" applyAlignment="1">
      <alignment horizontal="center" vertical="center" wrapText="1"/>
    </xf>
    <xf numFmtId="0" fontId="6" fillId="4" borderId="1" xfId="0" applyFont="1" applyFill="1" applyBorder="1" applyAlignment="1">
      <alignment horizontal="center" wrapText="1"/>
    </xf>
    <xf numFmtId="0" fontId="0" fillId="7" borderId="2" xfId="0" applyFill="1" applyBorder="1" applyAlignment="1">
      <alignment horizontal="center"/>
    </xf>
    <xf numFmtId="164" fontId="0" fillId="0" borderId="2" xfId="0" applyNumberFormat="1" applyBorder="1" applyAlignment="1">
      <alignment horizontal="center" vertical="center" wrapText="1"/>
    </xf>
    <xf numFmtId="164" fontId="0" fillId="9" borderId="2" xfId="0" applyNumberFormat="1" applyFill="1" applyBorder="1" applyAlignment="1">
      <alignment horizontal="center" vertical="center" wrapText="1"/>
    </xf>
    <xf numFmtId="0" fontId="0" fillId="0" borderId="1" xfId="0" applyBorder="1"/>
    <xf numFmtId="0" fontId="0" fillId="4" borderId="1" xfId="0" applyFill="1" applyBorder="1"/>
    <xf numFmtId="2" fontId="0" fillId="0" borderId="0" xfId="0" applyNumberFormat="1"/>
    <xf numFmtId="2" fontId="0" fillId="0" borderId="1" xfId="0" applyNumberFormat="1" applyBorder="1"/>
    <xf numFmtId="0" fontId="2" fillId="6" borderId="6" xfId="0" applyFont="1" applyFill="1" applyBorder="1" applyAlignment="1">
      <alignment vertical="center" wrapText="1"/>
    </xf>
    <xf numFmtId="0" fontId="2" fillId="2" borderId="6" xfId="0" applyFont="1" applyFill="1" applyBorder="1" applyAlignment="1">
      <alignment horizontal="center" vertical="center" wrapText="1"/>
    </xf>
    <xf numFmtId="164" fontId="0" fillId="12" borderId="1" xfId="0" applyNumberFormat="1" applyFill="1" applyBorder="1" applyAlignment="1">
      <alignment horizontal="center" vertical="center" wrapText="1"/>
    </xf>
    <xf numFmtId="164" fontId="0" fillId="12" borderId="2" xfId="0" applyNumberFormat="1" applyFill="1" applyBorder="1" applyAlignment="1">
      <alignment horizontal="center" vertical="center" wrapText="1"/>
    </xf>
    <xf numFmtId="0" fontId="2" fillId="6" borderId="1"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center" vertical="center"/>
    </xf>
    <xf numFmtId="0" fontId="1" fillId="0" borderId="1" xfId="0" applyFont="1" applyBorder="1" applyAlignment="1">
      <alignment horizontal="left" vertical="center" wrapText="1"/>
    </xf>
    <xf numFmtId="0" fontId="0" fillId="0" borderId="1" xfId="0" applyBorder="1" applyAlignment="1">
      <alignment horizontal="left" vertical="center" wrapText="1"/>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0" fontId="0" fillId="12" borderId="1" xfId="0" applyFill="1" applyBorder="1" applyAlignment="1">
      <alignment horizontal="left" vertical="center" wrapText="1"/>
    </xf>
    <xf numFmtId="0" fontId="1" fillId="12" borderId="1" xfId="0" applyFont="1" applyFill="1" applyBorder="1" applyAlignment="1">
      <alignment horizontal="left" vertical="center" wrapText="1"/>
    </xf>
    <xf numFmtId="0" fontId="7" fillId="12" borderId="1" xfId="0" applyFont="1" applyFill="1" applyBorder="1" applyAlignment="1">
      <alignment horizontal="left" vertical="center" wrapText="1"/>
    </xf>
    <xf numFmtId="0" fontId="0" fillId="0" borderId="2" xfId="0" applyBorder="1" applyAlignment="1">
      <alignment horizontal="left" vertical="center" wrapText="1"/>
    </xf>
    <xf numFmtId="0" fontId="0" fillId="12" borderId="1" xfId="0" applyFill="1" applyBorder="1" applyAlignment="1">
      <alignment horizontal="center" vertical="center"/>
    </xf>
    <xf numFmtId="0" fontId="0" fillId="0" borderId="2" xfId="0" applyBorder="1" applyAlignment="1">
      <alignment vertical="center" wrapText="1"/>
    </xf>
    <xf numFmtId="0" fontId="0" fillId="12" borderId="10" xfId="0" applyFill="1" applyBorder="1" applyAlignment="1">
      <alignment horizontal="center" vertical="center"/>
    </xf>
    <xf numFmtId="0" fontId="0" fillId="12" borderId="12" xfId="0" applyFill="1" applyBorder="1" applyAlignment="1">
      <alignment horizontal="center" vertical="center"/>
    </xf>
    <xf numFmtId="0" fontId="0" fillId="0" borderId="12"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12" borderId="19" xfId="0" applyFill="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 fillId="0" borderId="18" xfId="0" applyFont="1" applyBorder="1" applyAlignment="1">
      <alignment horizontal="left" vertical="center" wrapText="1"/>
    </xf>
    <xf numFmtId="0" fontId="1" fillId="0" borderId="4" xfId="0" applyFont="1" applyBorder="1" applyAlignment="1">
      <alignment horizontal="left" vertical="center" wrapText="1"/>
    </xf>
    <xf numFmtId="0" fontId="0" fillId="12" borderId="9" xfId="0" applyFill="1" applyBorder="1" applyAlignment="1">
      <alignment horizontal="left" vertical="center" wrapText="1"/>
    </xf>
    <xf numFmtId="0" fontId="1" fillId="12" borderId="9" xfId="0" applyFont="1" applyFill="1" applyBorder="1" applyAlignment="1">
      <alignment horizontal="left" vertical="center" wrapText="1"/>
    </xf>
    <xf numFmtId="0" fontId="0" fillId="12" borderId="18" xfId="0" applyFill="1" applyBorder="1" applyAlignment="1">
      <alignment horizontal="left" vertical="center" wrapText="1"/>
    </xf>
    <xf numFmtId="0" fontId="1" fillId="12" borderId="18" xfId="0" applyFont="1" applyFill="1" applyBorder="1" applyAlignment="1">
      <alignment horizontal="left" vertical="center" wrapText="1"/>
    </xf>
    <xf numFmtId="0" fontId="1" fillId="0" borderId="2" xfId="0" applyFont="1" applyBorder="1" applyAlignment="1">
      <alignment horizontal="left" vertical="center" wrapText="1"/>
    </xf>
    <xf numFmtId="0" fontId="1" fillId="12" borderId="9" xfId="0" applyFont="1" applyFill="1" applyBorder="1" applyAlignment="1">
      <alignment vertical="center" wrapText="1"/>
    </xf>
    <xf numFmtId="0" fontId="1" fillId="12" borderId="1" xfId="0" applyFont="1" applyFill="1" applyBorder="1" applyAlignment="1">
      <alignment vertical="center" wrapText="1"/>
    </xf>
    <xf numFmtId="0" fontId="1" fillId="0" borderId="4" xfId="0" applyFont="1" applyBorder="1" applyAlignment="1">
      <alignment vertical="center" wrapText="1"/>
    </xf>
    <xf numFmtId="0" fontId="1" fillId="0" borderId="1" xfId="0" applyFont="1" applyBorder="1" applyAlignment="1">
      <alignment vertical="center" wrapText="1"/>
    </xf>
    <xf numFmtId="0" fontId="0" fillId="12" borderId="1" xfId="0" applyFill="1" applyBorder="1" applyAlignment="1">
      <alignment vertical="center" wrapText="1"/>
    </xf>
    <xf numFmtId="0" fontId="0" fillId="12" borderId="18" xfId="0" applyFill="1" applyBorder="1" applyAlignment="1">
      <alignment vertical="center" wrapText="1"/>
    </xf>
    <xf numFmtId="0" fontId="9" fillId="12" borderId="1" xfId="0" applyFont="1" applyFill="1" applyBorder="1" applyAlignment="1">
      <alignment vertical="center" wrapText="1"/>
    </xf>
    <xf numFmtId="0" fontId="7" fillId="12" borderId="18" xfId="0" applyFont="1" applyFill="1" applyBorder="1" applyAlignment="1">
      <alignment horizontal="left" vertical="center" wrapText="1"/>
    </xf>
    <xf numFmtId="0" fontId="0" fillId="0" borderId="1" xfId="0" applyBorder="1" applyAlignment="1">
      <alignment vertical="center" wrapText="1"/>
    </xf>
    <xf numFmtId="0" fontId="1" fillId="0" borderId="2" xfId="0" applyFont="1" applyBorder="1" applyAlignment="1">
      <alignment vertical="center" wrapText="1"/>
    </xf>
    <xf numFmtId="0" fontId="0" fillId="0" borderId="18" xfId="0" applyBorder="1" applyAlignment="1">
      <alignment horizontal="left" vertical="center" wrapText="1"/>
    </xf>
    <xf numFmtId="0" fontId="0" fillId="8" borderId="1" xfId="0" applyFill="1" applyBorder="1" applyAlignment="1">
      <alignment horizontal="center" vertical="center"/>
    </xf>
    <xf numFmtId="0" fontId="0" fillId="8" borderId="2" xfId="0" applyFill="1" applyBorder="1" applyAlignment="1">
      <alignment horizontal="left" vertical="top" wrapText="1"/>
    </xf>
    <xf numFmtId="0" fontId="0" fillId="8" borderId="1" xfId="0" applyFill="1" applyBorder="1" applyAlignment="1">
      <alignment horizontal="left" vertical="top" wrapText="1"/>
    </xf>
    <xf numFmtId="0" fontId="9" fillId="12" borderId="1" xfId="0" applyFont="1" applyFill="1" applyBorder="1" applyAlignment="1">
      <alignment horizontal="center" vertical="center" wrapText="1"/>
    </xf>
    <xf numFmtId="0" fontId="9" fillId="0" borderId="1" xfId="0" applyFont="1" applyBorder="1" applyAlignment="1">
      <alignment horizontal="center" vertical="center" wrapText="1"/>
    </xf>
    <xf numFmtId="164" fontId="0" fillId="5" borderId="1" xfId="0" applyNumberFormat="1" applyFill="1" applyBorder="1" applyAlignment="1">
      <alignment horizontal="center" vertical="center" wrapText="1"/>
    </xf>
    <xf numFmtId="164" fontId="0" fillId="8" borderId="1" xfId="0" applyNumberFormat="1" applyFill="1" applyBorder="1" applyAlignment="1">
      <alignment horizontal="center" vertical="center" wrapText="1"/>
    </xf>
    <xf numFmtId="1" fontId="0" fillId="6" borderId="1" xfId="0" applyNumberFormat="1" applyFill="1" applyBorder="1" applyAlignment="1">
      <alignment horizontal="center" vertical="center" wrapText="1"/>
    </xf>
    <xf numFmtId="164" fontId="0" fillId="6" borderId="1" xfId="0" applyNumberFormat="1" applyFill="1" applyBorder="1" applyAlignment="1">
      <alignment horizontal="center" vertical="center" wrapText="1"/>
    </xf>
    <xf numFmtId="1" fontId="0" fillId="6" borderId="5" xfId="0" applyNumberFormat="1" applyFill="1" applyBorder="1" applyAlignment="1">
      <alignment horizontal="center" vertical="center" wrapText="1"/>
    </xf>
    <xf numFmtId="1" fontId="0" fillId="8" borderId="1" xfId="0" applyNumberFormat="1" applyFill="1" applyBorder="1" applyAlignment="1">
      <alignment horizontal="center" vertical="center" wrapText="1"/>
    </xf>
    <xf numFmtId="0" fontId="6" fillId="11" borderId="1" xfId="0" applyFont="1" applyFill="1" applyBorder="1" applyAlignment="1">
      <alignment wrapText="1"/>
    </xf>
    <xf numFmtId="164" fontId="0" fillId="13" borderId="1" xfId="0" applyNumberFormat="1" applyFill="1" applyBorder="1" applyAlignment="1">
      <alignment horizontal="center" vertical="center" wrapText="1"/>
    </xf>
    <xf numFmtId="164" fontId="0" fillId="14" borderId="1" xfId="0" applyNumberFormat="1" applyFill="1" applyBorder="1" applyAlignment="1">
      <alignment horizontal="center" vertical="center" wrapText="1"/>
    </xf>
    <xf numFmtId="0" fontId="6" fillId="15" borderId="1" xfId="0" applyFont="1" applyFill="1" applyBorder="1" applyAlignment="1">
      <alignment horizontal="center"/>
    </xf>
    <xf numFmtId="0" fontId="2" fillId="5" borderId="1" xfId="0" applyFont="1" applyFill="1" applyBorder="1" applyAlignment="1">
      <alignment horizontal="center" vertical="center" wrapText="1"/>
    </xf>
    <xf numFmtId="0" fontId="0" fillId="8" borderId="1" xfId="0" applyFill="1" applyBorder="1" applyAlignment="1">
      <alignment horizontal="left" vertical="center" wrapText="1"/>
    </xf>
    <xf numFmtId="0" fontId="2" fillId="6"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8" borderId="6" xfId="0" applyFill="1" applyBorder="1" applyAlignment="1">
      <alignment horizontal="left" vertical="center" wrapText="1"/>
    </xf>
    <xf numFmtId="0" fontId="0" fillId="8" borderId="25" xfId="0" applyFill="1" applyBorder="1" applyAlignment="1">
      <alignment horizontal="left" vertical="center" wrapText="1"/>
    </xf>
    <xf numFmtId="0" fontId="0" fillId="8" borderId="5" xfId="0" applyFill="1" applyBorder="1" applyAlignment="1">
      <alignment horizontal="left" vertical="center" wrapText="1"/>
    </xf>
    <xf numFmtId="0" fontId="2" fillId="2" borderId="2" xfId="0" applyFont="1" applyFill="1" applyBorder="1" applyAlignment="1">
      <alignment horizontal="center" vertical="center" wrapText="1"/>
    </xf>
    <xf numFmtId="0" fontId="11" fillId="11" borderId="0" xfId="0" applyFont="1" applyFill="1" applyAlignment="1">
      <alignment horizontal="center"/>
    </xf>
    <xf numFmtId="0" fontId="2" fillId="2" borderId="1" xfId="0" applyFont="1" applyFill="1" applyBorder="1" applyAlignment="1">
      <alignment horizontal="left" vertical="center" wrapText="1"/>
    </xf>
    <xf numFmtId="0" fontId="6" fillId="5" borderId="1" xfId="0" applyFont="1" applyFill="1" applyBorder="1" applyAlignment="1">
      <alignment horizontal="center"/>
    </xf>
    <xf numFmtId="0" fontId="2" fillId="6"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3" xfId="0" applyBorder="1" applyAlignment="1">
      <alignment horizontal="left" vertical="center" wrapText="1"/>
    </xf>
    <xf numFmtId="0" fontId="0" fillId="0" borderId="11" xfId="0" applyBorder="1" applyAlignment="1">
      <alignment horizontal="center" vertical="center"/>
    </xf>
    <xf numFmtId="0" fontId="0" fillId="12" borderId="8" xfId="0" applyFill="1" applyBorder="1" applyAlignment="1">
      <alignment horizontal="left" vertical="center" wrapText="1"/>
    </xf>
    <xf numFmtId="0" fontId="0" fillId="12" borderId="3" xfId="0" applyFill="1" applyBorder="1" applyAlignment="1">
      <alignment horizontal="left" vertical="center" wrapText="1"/>
    </xf>
    <xf numFmtId="0" fontId="0" fillId="12" borderId="17" xfId="0" applyFill="1" applyBorder="1" applyAlignment="1">
      <alignment horizontal="left" vertical="center" wrapText="1"/>
    </xf>
    <xf numFmtId="0" fontId="0" fillId="12" borderId="7" xfId="0" applyFill="1" applyBorder="1" applyAlignment="1">
      <alignment horizontal="center" vertical="center"/>
    </xf>
    <xf numFmtId="0" fontId="0" fillId="12" borderId="11" xfId="0" applyFill="1" applyBorder="1" applyAlignment="1">
      <alignment horizontal="center" vertical="center"/>
    </xf>
    <xf numFmtId="0" fontId="0" fillId="12" borderId="16" xfId="0" applyFill="1" applyBorder="1" applyAlignment="1">
      <alignment horizontal="center" vertical="center"/>
    </xf>
    <xf numFmtId="0" fontId="0" fillId="0" borderId="17" xfId="0" applyBorder="1" applyAlignment="1">
      <alignment horizontal="left" vertical="center" wrapText="1"/>
    </xf>
    <xf numFmtId="0" fontId="0" fillId="0" borderId="16" xfId="0" applyBorder="1" applyAlignment="1">
      <alignment horizontal="center" vertical="center"/>
    </xf>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12" borderId="8" xfId="0" applyFill="1" applyBorder="1" applyAlignment="1">
      <alignment horizontal="center" vertical="center" wrapText="1"/>
    </xf>
    <xf numFmtId="0" fontId="0" fillId="12" borderId="3" xfId="0" applyFill="1" applyBorder="1" applyAlignment="1">
      <alignment horizontal="center" vertical="center" wrapText="1"/>
    </xf>
    <xf numFmtId="0" fontId="0" fillId="12" borderId="17" xfId="0" applyFill="1" applyBorder="1" applyAlignment="1">
      <alignment horizontal="center" vertical="center" wrapText="1"/>
    </xf>
    <xf numFmtId="0" fontId="0" fillId="12" borderId="9" xfId="0" applyFill="1" applyBorder="1" applyAlignment="1">
      <alignment horizontal="left" vertical="center" wrapText="1"/>
    </xf>
    <xf numFmtId="0" fontId="0" fillId="12" borderId="1" xfId="0" applyFill="1" applyBorder="1" applyAlignment="1">
      <alignment horizontal="left" vertical="center" wrapText="1"/>
    </xf>
    <xf numFmtId="0" fontId="0" fillId="12" borderId="18" xfId="0" applyFill="1" applyBorder="1" applyAlignment="1">
      <alignment horizontal="left" vertical="center" wrapText="1"/>
    </xf>
    <xf numFmtId="0" fontId="0" fillId="12" borderId="23" xfId="0" applyFill="1" applyBorder="1" applyAlignment="1">
      <alignment horizontal="center" vertical="center"/>
    </xf>
    <xf numFmtId="0" fontId="0" fillId="12" borderId="15" xfId="0" applyFill="1" applyBorder="1" applyAlignment="1">
      <alignment horizontal="center" vertical="center"/>
    </xf>
    <xf numFmtId="0" fontId="0" fillId="12" borderId="24" xfId="0" applyFill="1" applyBorder="1" applyAlignment="1">
      <alignment horizontal="center" vertic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center" vertical="top"/>
    </xf>
    <xf numFmtId="0" fontId="0" fillId="0" borderId="3" xfId="0" applyBorder="1" applyAlignment="1">
      <alignment horizontal="center" vertical="top"/>
    </xf>
    <xf numFmtId="0" fontId="0" fillId="0" borderId="4" xfId="0" applyBorder="1" applyAlignment="1">
      <alignment horizontal="center" vertical="top"/>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954CC-B1B9-4BC5-867D-698C375C86A3}">
  <dimension ref="A1:AN91"/>
  <sheetViews>
    <sheetView tabSelected="1" workbookViewId="0">
      <selection activeCell="A16" sqref="A16"/>
    </sheetView>
  </sheetViews>
  <sheetFormatPr baseColWidth="10" defaultRowHeight="15" x14ac:dyDescent="0.2"/>
  <cols>
    <col min="2" max="2" width="34.5" customWidth="1"/>
    <col min="3" max="3" width="39.1640625" customWidth="1"/>
    <col min="4" max="4" width="13.1640625" style="68" customWidth="1"/>
    <col min="5" max="5" width="8.6640625" customWidth="1"/>
    <col min="6" max="6" width="10.6640625" customWidth="1"/>
    <col min="7" max="7" width="11" customWidth="1"/>
    <col min="8" max="8" width="11.5" customWidth="1"/>
    <col min="9" max="9" width="11.1640625" customWidth="1"/>
    <col min="10" max="10" width="12.5" customWidth="1"/>
    <col min="11" max="11" width="11.1640625" customWidth="1"/>
    <col min="12" max="12" width="13" customWidth="1"/>
    <col min="13" max="13" width="11.1640625" customWidth="1"/>
    <col min="14" max="14" width="12.5" customWidth="1"/>
    <col min="15" max="15" width="11.1640625" customWidth="1"/>
    <col min="16" max="16" width="12.33203125" customWidth="1"/>
    <col min="17" max="17" width="11.1640625" customWidth="1"/>
    <col min="18" max="18" width="11.6640625" customWidth="1"/>
    <col min="19" max="20" width="15.1640625" customWidth="1"/>
    <col min="21" max="21" width="11.1640625" customWidth="1"/>
    <col min="22" max="22" width="12.1640625" customWidth="1"/>
    <col min="23" max="23" width="11.1640625" customWidth="1"/>
    <col min="24" max="24" width="12.33203125" customWidth="1"/>
    <col min="25" max="25" width="11.1640625" customWidth="1"/>
    <col min="26" max="26" width="12.83203125" customWidth="1"/>
    <col min="27" max="27" width="11.1640625" customWidth="1"/>
    <col min="28" max="28" width="12.33203125" customWidth="1"/>
    <col min="29" max="29" width="11.1640625" customWidth="1"/>
    <col min="30" max="30" width="12.5" customWidth="1"/>
    <col min="31" max="32" width="13.5" customWidth="1"/>
    <col min="33" max="33" width="11.1640625" customWidth="1"/>
    <col min="34" max="35" width="12.5" customWidth="1"/>
    <col min="36" max="36" width="13.5" customWidth="1"/>
    <col min="37" max="37" width="16.6640625" customWidth="1"/>
    <col min="38" max="38" width="14.1640625" customWidth="1"/>
    <col min="39" max="39" width="15.33203125" customWidth="1"/>
  </cols>
  <sheetData>
    <row r="1" spans="1:40" ht="24" x14ac:dyDescent="0.3">
      <c r="A1" s="10" t="s">
        <v>0</v>
      </c>
      <c r="K1" s="134" t="s">
        <v>60</v>
      </c>
      <c r="L1" s="134"/>
      <c r="M1" s="134"/>
      <c r="N1" s="134"/>
      <c r="O1" s="134"/>
      <c r="P1" s="121">
        <f>Funcionarios!A23+Funcionarios!A58+Funcionarios!A79+'S. Educación'!A107+'S. Mariquita'!A57+'S. Camara Comercio IBA'!A61+'S. Distritos riego'!A55+'S. Villarrica-Purificación'!A285+'S. Empresarios - DANE'!A79+'S. Político'!A49+'S. Anzoategui'!A139+'S. Chaparral'!A61+'S. Falan'!A55+S.Bilbao!A117+'S. Cajamarca'!A147+'S. Com indigena Ortega'!A163+'S. AGRO'!A65+'S. Acueductos'!A73</f>
        <v>485</v>
      </c>
      <c r="AC1" s="61">
        <f>7/3</f>
        <v>2.3333333333333335</v>
      </c>
      <c r="AD1" s="61"/>
      <c r="AE1" s="58" t="s">
        <v>436</v>
      </c>
    </row>
    <row r="2" spans="1:40" x14ac:dyDescent="0.2">
      <c r="D2" t="s">
        <v>629</v>
      </c>
      <c r="E2" s="59" t="s">
        <v>430</v>
      </c>
      <c r="F2" s="59" t="s">
        <v>433</v>
      </c>
      <c r="P2" t="s">
        <v>641</v>
      </c>
      <c r="AC2" s="58">
        <v>3</v>
      </c>
      <c r="AD2" s="58"/>
      <c r="AE2" s="58" t="s">
        <v>437</v>
      </c>
    </row>
    <row r="3" spans="1:40" ht="19" x14ac:dyDescent="0.25">
      <c r="A3" s="9" t="s">
        <v>1</v>
      </c>
      <c r="D3" t="s">
        <v>630</v>
      </c>
      <c r="E3" s="59" t="s">
        <v>431</v>
      </c>
      <c r="F3" s="59" t="s">
        <v>434</v>
      </c>
    </row>
    <row r="4" spans="1:40" ht="19" x14ac:dyDescent="0.25">
      <c r="A4" s="9"/>
      <c r="D4"/>
      <c r="E4" s="59" t="s">
        <v>432</v>
      </c>
      <c r="F4" s="59" t="s">
        <v>435</v>
      </c>
    </row>
    <row r="5" spans="1:40" ht="24" x14ac:dyDescent="0.3">
      <c r="A5" s="132" t="s">
        <v>619</v>
      </c>
      <c r="B5" s="132"/>
    </row>
    <row r="6" spans="1:40" ht="15" customHeight="1" x14ac:dyDescent="0.2">
      <c r="A6" t="s">
        <v>27</v>
      </c>
      <c r="E6" s="124" t="s">
        <v>62</v>
      </c>
      <c r="F6" s="124" t="s">
        <v>63</v>
      </c>
      <c r="G6" s="124" t="s">
        <v>444</v>
      </c>
      <c r="H6" s="124"/>
      <c r="I6" s="122" t="s">
        <v>445</v>
      </c>
      <c r="J6" s="122"/>
      <c r="K6" s="122" t="s">
        <v>446</v>
      </c>
      <c r="L6" s="122"/>
      <c r="M6" s="122" t="s">
        <v>447</v>
      </c>
      <c r="N6" s="122"/>
      <c r="O6" s="122" t="s">
        <v>448</v>
      </c>
      <c r="P6" s="122"/>
      <c r="Q6" s="122" t="s">
        <v>449</v>
      </c>
      <c r="R6" s="122"/>
      <c r="S6" s="122" t="s">
        <v>450</v>
      </c>
      <c r="T6" s="122"/>
      <c r="U6" s="122" t="s">
        <v>451</v>
      </c>
      <c r="V6" s="122"/>
      <c r="W6" s="122" t="s">
        <v>452</v>
      </c>
      <c r="X6" s="122"/>
      <c r="Y6" s="122" t="s">
        <v>453</v>
      </c>
      <c r="Z6" s="122"/>
      <c r="AA6" s="122" t="s">
        <v>454</v>
      </c>
      <c r="AB6" s="122"/>
      <c r="AC6" s="122" t="s">
        <v>455</v>
      </c>
      <c r="AD6" s="122"/>
      <c r="AE6" s="122" t="s">
        <v>456</v>
      </c>
      <c r="AF6" s="122"/>
      <c r="AG6" s="122" t="s">
        <v>457</v>
      </c>
      <c r="AH6" s="122"/>
      <c r="AI6" s="122" t="s">
        <v>458</v>
      </c>
      <c r="AJ6" s="122"/>
      <c r="AK6" s="122" t="s">
        <v>459</v>
      </c>
      <c r="AL6" s="122"/>
      <c r="AM6" s="122" t="s">
        <v>637</v>
      </c>
      <c r="AN6" s="122"/>
    </row>
    <row r="7" spans="1:40" ht="96" x14ac:dyDescent="0.2">
      <c r="A7" s="1" t="s">
        <v>4</v>
      </c>
      <c r="B7" s="63" t="s">
        <v>7</v>
      </c>
      <c r="C7" s="136" t="s">
        <v>617</v>
      </c>
      <c r="D7" s="136"/>
      <c r="E7" s="135"/>
      <c r="F7" s="124"/>
      <c r="G7" s="62" t="s">
        <v>64</v>
      </c>
      <c r="H7" s="62" t="s">
        <v>443</v>
      </c>
      <c r="I7" s="25" t="s">
        <v>61</v>
      </c>
      <c r="J7" s="25" t="s">
        <v>443</v>
      </c>
      <c r="K7" s="25" t="s">
        <v>145</v>
      </c>
      <c r="L7" s="25" t="s">
        <v>443</v>
      </c>
      <c r="M7" s="25" t="s">
        <v>146</v>
      </c>
      <c r="N7" s="25" t="s">
        <v>443</v>
      </c>
      <c r="O7" s="25" t="s">
        <v>147</v>
      </c>
      <c r="P7" s="25" t="s">
        <v>443</v>
      </c>
      <c r="Q7" s="25" t="s">
        <v>148</v>
      </c>
      <c r="R7" s="25" t="s">
        <v>443</v>
      </c>
      <c r="S7" s="25" t="s">
        <v>149</v>
      </c>
      <c r="T7" s="25" t="s">
        <v>443</v>
      </c>
      <c r="U7" s="25" t="s">
        <v>150</v>
      </c>
      <c r="V7" s="25" t="s">
        <v>443</v>
      </c>
      <c r="W7" s="25" t="s">
        <v>247</v>
      </c>
      <c r="X7" s="25" t="s">
        <v>443</v>
      </c>
      <c r="Y7" s="25" t="s">
        <v>248</v>
      </c>
      <c r="Z7" s="25" t="s">
        <v>443</v>
      </c>
      <c r="AA7" s="25" t="s">
        <v>249</v>
      </c>
      <c r="AB7" s="25" t="s">
        <v>443</v>
      </c>
      <c r="AC7" s="25" t="s">
        <v>250</v>
      </c>
      <c r="AD7" s="25" t="s">
        <v>443</v>
      </c>
      <c r="AE7" s="25" t="s">
        <v>252</v>
      </c>
      <c r="AF7" s="25" t="s">
        <v>443</v>
      </c>
      <c r="AG7" s="25" t="s">
        <v>340</v>
      </c>
      <c r="AH7" s="25" t="s">
        <v>443</v>
      </c>
      <c r="AI7" s="25" t="s">
        <v>341</v>
      </c>
      <c r="AJ7" s="25" t="s">
        <v>443</v>
      </c>
      <c r="AK7" s="25" t="s">
        <v>339</v>
      </c>
      <c r="AL7" s="25" t="s">
        <v>443</v>
      </c>
      <c r="AM7" s="25" t="s">
        <v>638</v>
      </c>
      <c r="AN7" s="25" t="s">
        <v>443</v>
      </c>
    </row>
    <row r="8" spans="1:40" ht="48" x14ac:dyDescent="0.2">
      <c r="A8" s="107">
        <v>1</v>
      </c>
      <c r="B8" s="109" t="s">
        <v>8</v>
      </c>
      <c r="C8" s="74" t="s">
        <v>515</v>
      </c>
      <c r="D8" s="110">
        <v>76</v>
      </c>
      <c r="E8" s="43">
        <f>Funcionarios!B24+'S. Educación'!B50+'S. Mariquita'!B58+'S. Camara Comercio IBA'!B28+'S. Distritos riego'!B25+'S. Villarrica-Purificación'!B140+'S. Empresarios - DANE'!B37+'S. Político'!B22+'S. Anzoategui'!B67+'S. Chaparral'!B28+'S. Falan'!B25+S.Bilbao!B56+'S. Cajamarca'!B71+'S. Com indigena Ortega'!B79+'S. AGRO'!B30+'S. Acueductos'!B34</f>
        <v>365</v>
      </c>
      <c r="F8" s="42">
        <f>Funcionarios!B25+'S. Educación'!B51+'S. Mariquita'!B59+'S. Camara Comercio IBA'!B29+'S. Distritos riego'!B26+'S. Villarrica-Purificación'!B141+'S. Empresarios - DANE'!B38+'S. Político'!B23+'S. Anzoategui'!B68+'S. Chaparral'!B29+'S. Falan'!B26+S.Bilbao!B57+'S. Cajamarca'!B72+'S. Com indigena Ortega'!B80+'S. AGRO'!B31+'S. Acueductos'!B35</f>
        <v>1086</v>
      </c>
      <c r="G8" s="53">
        <f>F8/E8</f>
        <v>2.9753424657534246</v>
      </c>
      <c r="H8" s="53" t="s">
        <v>430</v>
      </c>
      <c r="I8" s="21">
        <f>'S. Educación'!C7</f>
        <v>3.5</v>
      </c>
      <c r="J8" s="64" t="s">
        <v>431</v>
      </c>
      <c r="K8" s="47">
        <f>'S. Mariquita'!C7</f>
        <v>1.7428571428571429</v>
      </c>
      <c r="L8" s="47" t="s">
        <v>430</v>
      </c>
      <c r="M8" s="47">
        <f>'S. Camara Comercio IBA'!C7</f>
        <v>3</v>
      </c>
      <c r="N8" s="47" t="s">
        <v>430</v>
      </c>
      <c r="O8" s="21">
        <f>'S. Distritos riego'!C7</f>
        <v>3.4</v>
      </c>
      <c r="P8" s="64" t="s">
        <v>431</v>
      </c>
      <c r="Q8" s="47">
        <f>'S. Villarrica-Purificación'!C7</f>
        <v>2.905263157894737</v>
      </c>
      <c r="R8" s="47" t="s">
        <v>430</v>
      </c>
      <c r="S8" s="47">
        <f>'S. Empresarios - DANE'!C7</f>
        <v>2.2142857142857144</v>
      </c>
      <c r="T8" s="47" t="s">
        <v>430</v>
      </c>
      <c r="U8" s="47">
        <f>'S. Político'!C7</f>
        <v>1</v>
      </c>
      <c r="V8" s="47" t="s">
        <v>430</v>
      </c>
      <c r="W8" s="47">
        <f>'S. Anzoategui'!C7</f>
        <v>2.28125</v>
      </c>
      <c r="X8" s="47" t="s">
        <v>430</v>
      </c>
      <c r="Y8" s="47">
        <f>'S. Chaparral'!C7</f>
        <v>2</v>
      </c>
      <c r="Z8" s="47" t="s">
        <v>430</v>
      </c>
      <c r="AA8" s="47">
        <f>'S. Falan'!C7</f>
        <v>1.5</v>
      </c>
      <c r="AB8" s="47" t="s">
        <v>430</v>
      </c>
      <c r="AC8" s="21">
        <f>S.Bilbao!C7</f>
        <v>3.347826086956522</v>
      </c>
      <c r="AD8" s="64" t="s">
        <v>431</v>
      </c>
      <c r="AE8" s="21">
        <f>'S. Cajamarca'!C7</f>
        <v>4.3255813953488369</v>
      </c>
      <c r="AF8" s="64" t="s">
        <v>431</v>
      </c>
      <c r="AG8" s="47">
        <f>'S. Com indigena Ortega'!C7</f>
        <v>2.4117647058823528</v>
      </c>
      <c r="AH8" s="47" t="s">
        <v>430</v>
      </c>
      <c r="AI8" s="21">
        <f>'S. AGRO'!C7</f>
        <v>5.25</v>
      </c>
      <c r="AJ8" s="65" t="s">
        <v>431</v>
      </c>
      <c r="AK8" s="56">
        <f>'S. Acueductos'!C7</f>
        <v>5.416666666666667</v>
      </c>
      <c r="AL8" s="64" t="s">
        <v>431</v>
      </c>
      <c r="AM8" s="56">
        <f>Funcionarios!C7</f>
        <v>2.8</v>
      </c>
      <c r="AN8" s="64" t="s">
        <v>430</v>
      </c>
    </row>
    <row r="9" spans="1:40" ht="48" x14ac:dyDescent="0.2">
      <c r="A9" s="107">
        <f>1+A8</f>
        <v>2</v>
      </c>
      <c r="B9" s="109" t="s">
        <v>9</v>
      </c>
      <c r="C9" s="69" t="s">
        <v>517</v>
      </c>
      <c r="D9" s="111">
        <v>63</v>
      </c>
      <c r="E9" s="43">
        <f>Funcionarios!C24+'S. Educación'!C50+'S. Mariquita'!C58+'S. Camara Comercio IBA'!C28+'S. Distritos riego'!C25+'S. Villarrica-Purificación'!C140+'S. Empresarios - DANE'!C37+'S. Político'!C22+'S. Anzoategui'!C67+'S. Chaparral'!C28+'S. Falan'!C25+S.Bilbao!C56+'S. Cajamarca'!C71+'S. Com indigena Ortega'!C79+'S. AGRO'!C30+'S. Acueductos'!C34</f>
        <v>338</v>
      </c>
      <c r="F9" s="43">
        <f>Funcionarios!C25+'S. Educación'!C51+'S. Mariquita'!C59+'S. Camara Comercio IBA'!C29+'S. Distritos riego'!C26+'S. Villarrica-Purificación'!C141+'S. Empresarios - DANE'!C38+'S. Político'!C23+'S. Anzoategui'!C68+'S. Chaparral'!C29+'S. Falan'!C26+S.Bilbao!C57+'S. Cajamarca'!C72+'S. Com indigena Ortega'!C80+'S. AGRO'!C31+'S. Acueductos'!C35</f>
        <v>1560</v>
      </c>
      <c r="G9" s="41">
        <f t="shared" ref="G9:G15" si="0">F9/E9</f>
        <v>4.615384615384615</v>
      </c>
      <c r="H9" s="41" t="s">
        <v>431</v>
      </c>
      <c r="I9" s="21">
        <f>'S. Educación'!C8</f>
        <v>5.2105263157894735</v>
      </c>
      <c r="J9" s="64" t="s">
        <v>431</v>
      </c>
      <c r="K9" s="21">
        <f>'S. Mariquita'!C8</f>
        <v>2.8148148148148149</v>
      </c>
      <c r="L9" s="64" t="s">
        <v>430</v>
      </c>
      <c r="M9" s="21">
        <f>'S. Camara Comercio IBA'!C8</f>
        <v>5.5</v>
      </c>
      <c r="N9" s="64" t="s">
        <v>431</v>
      </c>
      <c r="O9" s="21">
        <f>'S. Distritos riego'!C8</f>
        <v>4.8</v>
      </c>
      <c r="P9" s="64" t="s">
        <v>431</v>
      </c>
      <c r="Q9" s="21">
        <f>'S. Villarrica-Purificación'!C8</f>
        <v>4.666666666666667</v>
      </c>
      <c r="R9" s="64" t="s">
        <v>431</v>
      </c>
      <c r="S9" s="21">
        <f>'S. Empresarios - DANE'!C8</f>
        <v>3.9</v>
      </c>
      <c r="T9" s="64" t="s">
        <v>431</v>
      </c>
      <c r="U9" s="21">
        <f>'S. Político'!C8</f>
        <v>2</v>
      </c>
      <c r="V9" s="64" t="s">
        <v>430</v>
      </c>
      <c r="W9" s="21">
        <f>'S. Anzoategui'!C8</f>
        <v>3.3</v>
      </c>
      <c r="X9" s="64" t="s">
        <v>430</v>
      </c>
      <c r="Y9" s="21">
        <f>'S. Chaparral'!C8</f>
        <v>4.333333333333333</v>
      </c>
      <c r="Z9" s="64" t="s">
        <v>431</v>
      </c>
      <c r="AA9" s="21">
        <f>'S. Falan'!C8</f>
        <v>4</v>
      </c>
      <c r="AB9" s="64" t="s">
        <v>431</v>
      </c>
      <c r="AC9" s="21">
        <f>S.Bilbao!C8</f>
        <v>4.5</v>
      </c>
      <c r="AD9" s="64" t="s">
        <v>431</v>
      </c>
      <c r="AE9" s="21">
        <f>'S. Cajamarca'!C8</f>
        <v>5.2045454545454541</v>
      </c>
      <c r="AF9" s="64" t="s">
        <v>431</v>
      </c>
      <c r="AG9" s="21">
        <f>'S. Com indigena Ortega'!C8</f>
        <v>4.8936170212765955</v>
      </c>
      <c r="AH9" s="64" t="s">
        <v>431</v>
      </c>
      <c r="AI9" s="21">
        <f>'S. AGRO'!C8</f>
        <v>5.75</v>
      </c>
      <c r="AJ9" s="65" t="s">
        <v>431</v>
      </c>
      <c r="AK9" s="56">
        <f>'S. Acueductos'!C8</f>
        <v>6.9230769230769234</v>
      </c>
      <c r="AL9" s="64" t="s">
        <v>432</v>
      </c>
      <c r="AM9" s="56">
        <f>Funcionarios!C8</f>
        <v>5</v>
      </c>
      <c r="AN9" s="64" t="s">
        <v>431</v>
      </c>
    </row>
    <row r="10" spans="1:40" ht="70.25" customHeight="1" x14ac:dyDescent="0.2">
      <c r="A10" s="107">
        <f t="shared" ref="A10:A15" si="1">1+A9</f>
        <v>3</v>
      </c>
      <c r="B10" s="109" t="s">
        <v>10</v>
      </c>
      <c r="C10" s="74" t="s">
        <v>494</v>
      </c>
      <c r="D10" s="110">
        <v>38</v>
      </c>
      <c r="E10" s="43">
        <f>Funcionarios!D24+'S. Educación'!D50+'S. Mariquita'!D58+'S. Camara Comercio IBA'!D28+'S. Distritos riego'!D25+'S. Villarrica-Purificación'!D140+'S. Empresarios - DANE'!D37+'S. Político'!D22+'S. Anzoategui'!D67+'S. Chaparral'!D28+'S. Falan'!D25+S.Bilbao!D56+'S. Cajamarca'!D71+'S. Com indigena Ortega'!D79+'S. AGRO'!D30+'S. Acueductos'!D34</f>
        <v>375</v>
      </c>
      <c r="F10" s="43">
        <f>Funcionarios!D25+'S. Educación'!D51+'S. Mariquita'!D59+'S. Camara Comercio IBA'!D29+'S. Distritos riego'!D26+'S. Villarrica-Purificación'!D141+'S. Empresarios - DANE'!D38+'S. Político'!D23+'S. Anzoategui'!D68+'S. Chaparral'!D29+'S. Falan'!D26+S.Bilbao!D57+'S. Cajamarca'!D72+'S. Com indigena Ortega'!D80+'S. AGRO'!D31+'S. Acueductos'!D35</f>
        <v>1338</v>
      </c>
      <c r="G10" s="41">
        <f t="shared" si="0"/>
        <v>3.5680000000000001</v>
      </c>
      <c r="H10" s="41" t="s">
        <v>431</v>
      </c>
      <c r="I10" s="21">
        <f>'S. Educación'!C9</f>
        <v>2.88</v>
      </c>
      <c r="J10" s="64" t="s">
        <v>430</v>
      </c>
      <c r="K10" s="21">
        <f>'S. Mariquita'!C9</f>
        <v>2.6875</v>
      </c>
      <c r="L10" s="64" t="s">
        <v>430</v>
      </c>
      <c r="M10" s="21">
        <f>'S. Camara Comercio IBA'!C9</f>
        <v>4.375</v>
      </c>
      <c r="N10" s="64" t="s">
        <v>431</v>
      </c>
      <c r="O10" s="21">
        <f>'S. Distritos riego'!C9</f>
        <v>4.75</v>
      </c>
      <c r="P10" s="64" t="s">
        <v>431</v>
      </c>
      <c r="Q10" s="21">
        <f>'S. Villarrica-Purificación'!C9</f>
        <v>3.8282828282828283</v>
      </c>
      <c r="R10" s="64" t="s">
        <v>431</v>
      </c>
      <c r="S10" s="21">
        <f>'S. Empresarios - DANE'!C9</f>
        <v>3.6923076923076925</v>
      </c>
      <c r="T10" s="64" t="s">
        <v>431</v>
      </c>
      <c r="U10" s="21">
        <f>'S. Político'!C9</f>
        <v>3</v>
      </c>
      <c r="V10" s="64" t="s">
        <v>430</v>
      </c>
      <c r="W10" s="21">
        <f>'S. Anzoategui'!C9</f>
        <v>3.7272727272727271</v>
      </c>
      <c r="X10" s="64" t="s">
        <v>431</v>
      </c>
      <c r="Y10" s="21">
        <f>'S. Chaparral'!C9</f>
        <v>3.6666666666666665</v>
      </c>
      <c r="Z10" s="64" t="s">
        <v>431</v>
      </c>
      <c r="AA10" s="21">
        <f>'S. Falan'!C9</f>
        <v>2.4</v>
      </c>
      <c r="AB10" s="64" t="s">
        <v>430</v>
      </c>
      <c r="AC10" s="21">
        <f>S.Bilbao!C9</f>
        <v>3.3703703703703702</v>
      </c>
      <c r="AD10" s="64" t="s">
        <v>431</v>
      </c>
      <c r="AE10" s="47">
        <f>'S. Cajamarca'!C9</f>
        <v>3.6428571428571428</v>
      </c>
      <c r="AF10" s="47" t="s">
        <v>431</v>
      </c>
      <c r="AG10" s="21">
        <f>'S. Com indigena Ortega'!C9</f>
        <v>3.32</v>
      </c>
      <c r="AH10" s="64" t="s">
        <v>430</v>
      </c>
      <c r="AI10" s="21">
        <f>'S. AGRO'!C9</f>
        <v>3.6363636363636362</v>
      </c>
      <c r="AJ10" s="65" t="s">
        <v>431</v>
      </c>
      <c r="AK10" s="56">
        <f>'S. Acueductos'!C9</f>
        <v>5.5</v>
      </c>
      <c r="AL10" s="64" t="s">
        <v>431</v>
      </c>
      <c r="AM10" s="57">
        <f>Funcionarios!C9</f>
        <v>2.4</v>
      </c>
      <c r="AN10" s="47" t="s">
        <v>430</v>
      </c>
    </row>
    <row r="11" spans="1:40" ht="64" x14ac:dyDescent="0.2">
      <c r="A11" s="107">
        <f t="shared" si="1"/>
        <v>4</v>
      </c>
      <c r="B11" s="109" t="s">
        <v>11</v>
      </c>
      <c r="C11" s="69" t="s">
        <v>524</v>
      </c>
      <c r="D11" s="111">
        <v>51</v>
      </c>
      <c r="E11" s="43">
        <f>Funcionarios!E24+'S. Educación'!E50+'S. Mariquita'!E58+'S. Camara Comercio IBA'!E28+'S. Distritos riego'!E25+'S. Villarrica-Purificación'!E140+'S. Empresarios - DANE'!E37+'S. Político'!E22+'S. Anzoategui'!E67+'S. Chaparral'!E28+'S. Falan'!E25+S.Bilbao!E56+'S. Cajamarca'!E71+'S. Com indigena Ortega'!E79+'S. AGRO'!E30+'S. Acueductos'!E34</f>
        <v>346</v>
      </c>
      <c r="F11" s="43">
        <f>Funcionarios!E25+'S. Educación'!E51+'S. Mariquita'!E59+'S. Camara Comercio IBA'!E29+'S. Distritos riego'!E26+'S. Villarrica-Purificación'!E141+'S. Empresarios - DANE'!E38+'S. Político'!E23+'S. Anzoategui'!E68+'S. Chaparral'!E29+'S. Falan'!E26+S.Bilbao!E57+'S. Cajamarca'!E72+'S. Com indigena Ortega'!E80+'S. AGRO'!E31+'S. Acueductos'!E35</f>
        <v>1513</v>
      </c>
      <c r="G11" s="41">
        <f t="shared" si="0"/>
        <v>4.3728323699421967</v>
      </c>
      <c r="H11" s="41" t="s">
        <v>431</v>
      </c>
      <c r="I11" s="21">
        <f>'S. Educación'!C10</f>
        <v>4.8636363636363633</v>
      </c>
      <c r="J11" s="64" t="s">
        <v>431</v>
      </c>
      <c r="K11" s="21">
        <f>'S. Mariquita'!C10</f>
        <v>3.4545454545454546</v>
      </c>
      <c r="L11" s="64" t="s">
        <v>431</v>
      </c>
      <c r="M11" s="21">
        <f>'S. Camara Comercio IBA'!C10</f>
        <v>6.125</v>
      </c>
      <c r="N11" s="64" t="s">
        <v>431</v>
      </c>
      <c r="O11" s="21">
        <f>'S. Distritos riego'!C10</f>
        <v>3.6</v>
      </c>
      <c r="P11" s="64" t="s">
        <v>431</v>
      </c>
      <c r="Q11" s="21">
        <f>'S. Villarrica-Purificación'!C10</f>
        <v>4.4725274725274726</v>
      </c>
      <c r="R11" s="64" t="s">
        <v>431</v>
      </c>
      <c r="S11" s="21">
        <f>'S. Empresarios - DANE'!C10</f>
        <v>4.2</v>
      </c>
      <c r="T11" s="64" t="s">
        <v>431</v>
      </c>
      <c r="U11" s="21">
        <f>'S. Político'!C10</f>
        <v>3.5</v>
      </c>
      <c r="V11" s="64" t="s">
        <v>431</v>
      </c>
      <c r="W11" s="21">
        <f>'S. Anzoategui'!C10</f>
        <v>4.258064516129032</v>
      </c>
      <c r="X11" s="64" t="s">
        <v>431</v>
      </c>
      <c r="Y11" s="21">
        <f>'S. Chaparral'!C10</f>
        <v>6.2</v>
      </c>
      <c r="Z11" s="64" t="s">
        <v>431</v>
      </c>
      <c r="AA11" s="21">
        <f>'S. Falan'!C10</f>
        <v>3</v>
      </c>
      <c r="AB11" s="64" t="s">
        <v>430</v>
      </c>
      <c r="AC11" s="21">
        <f>S.Bilbao!C10</f>
        <v>4.8095238095238093</v>
      </c>
      <c r="AD11" s="64" t="s">
        <v>431</v>
      </c>
      <c r="AE11" s="21">
        <f>'S. Cajamarca'!C10</f>
        <v>4.0909090909090908</v>
      </c>
      <c r="AF11" s="64" t="s">
        <v>431</v>
      </c>
      <c r="AG11" s="21">
        <f>'S. Com indigena Ortega'!C10</f>
        <v>4.6888888888888891</v>
      </c>
      <c r="AH11" s="64" t="s">
        <v>431</v>
      </c>
      <c r="AI11" s="21">
        <f>'S. AGRO'!C10</f>
        <v>5.625</v>
      </c>
      <c r="AJ11" s="65" t="s">
        <v>431</v>
      </c>
      <c r="AK11" s="56">
        <f>'S. Acueductos'!C10</f>
        <v>2.9166666666666665</v>
      </c>
      <c r="AL11" s="64" t="s">
        <v>430</v>
      </c>
      <c r="AM11" s="56">
        <f>Funcionarios!C10</f>
        <v>4.4000000000000004</v>
      </c>
      <c r="AN11" s="64" t="s">
        <v>431</v>
      </c>
    </row>
    <row r="12" spans="1:40" ht="48" x14ac:dyDescent="0.2">
      <c r="A12" s="107">
        <f t="shared" si="1"/>
        <v>5</v>
      </c>
      <c r="B12" s="109" t="s">
        <v>12</v>
      </c>
      <c r="C12" s="74" t="s">
        <v>527</v>
      </c>
      <c r="D12" s="110">
        <v>66</v>
      </c>
      <c r="E12" s="43">
        <f>Funcionarios!F24+'S. Educación'!F50+'S. Mariquita'!F58+'S. Camara Comercio IBA'!F28+'S. Distritos riego'!F25+'S. Villarrica-Purificación'!F140+'S. Empresarios - DANE'!F37+'S. Político'!F22+'S. Anzoategui'!F67+'S. Chaparral'!F28+'S. Falan'!F25+S.Bilbao!F56+'S. Cajamarca'!F71+'S. Com indigena Ortega'!F79+'S. AGRO'!F30+'S. Acueductos'!F34</f>
        <v>412</v>
      </c>
      <c r="F12" s="43">
        <f>Funcionarios!F25+'S. Educación'!F51+'S. Mariquita'!F59+'S. Camara Comercio IBA'!F29+'S. Distritos riego'!F26+'S. Villarrica-Purificación'!F141+'S. Empresarios - DANE'!F38+'S. Político'!F23+'S. Anzoategui'!F68+'S. Chaparral'!F29+'S. Falan'!F26+S.Bilbao!F57+'S. Cajamarca'!F72+'S. Com indigena Ortega'!F80+'S. AGRO'!F31+'S. Acueductos'!F35</f>
        <v>1428</v>
      </c>
      <c r="G12" s="41">
        <f t="shared" si="0"/>
        <v>3.4660194174757279</v>
      </c>
      <c r="H12" s="41" t="s">
        <v>431</v>
      </c>
      <c r="I12" s="21">
        <f>'S. Educación'!C11</f>
        <v>2.9642857142857144</v>
      </c>
      <c r="J12" s="64" t="s">
        <v>430</v>
      </c>
      <c r="K12" s="21">
        <f>'S. Mariquita'!C11</f>
        <v>4.2424242424242422</v>
      </c>
      <c r="L12" s="64" t="s">
        <v>431</v>
      </c>
      <c r="M12" s="21">
        <f>'S. Camara Comercio IBA'!C11</f>
        <v>3.3333333333333335</v>
      </c>
      <c r="N12" s="64" t="s">
        <v>430</v>
      </c>
      <c r="O12" s="21">
        <f>'S. Distritos riego'!C11</f>
        <v>5.8</v>
      </c>
      <c r="P12" s="64" t="s">
        <v>431</v>
      </c>
      <c r="Q12" s="21">
        <f>'S. Villarrica-Purificación'!C11</f>
        <v>3.3211009174311927</v>
      </c>
      <c r="R12" s="64" t="s">
        <v>430</v>
      </c>
      <c r="S12" s="21">
        <f>'S. Empresarios - DANE'!C11</f>
        <v>4.25</v>
      </c>
      <c r="T12" s="64" t="s">
        <v>431</v>
      </c>
      <c r="U12" s="21">
        <f>'S. Político'!C11</f>
        <v>3</v>
      </c>
      <c r="V12" s="64" t="s">
        <v>430</v>
      </c>
      <c r="W12" s="21">
        <f>'S. Anzoategui'!C11</f>
        <v>3.3488372093023258</v>
      </c>
      <c r="X12" s="64" t="s">
        <v>431</v>
      </c>
      <c r="Y12" s="21">
        <f>'S. Chaparral'!C11</f>
        <v>3.2857142857142856</v>
      </c>
      <c r="Z12" s="64" t="s">
        <v>430</v>
      </c>
      <c r="AA12" s="21">
        <f>'S. Falan'!C11</f>
        <v>4.2</v>
      </c>
      <c r="AB12" s="64" t="s">
        <v>431</v>
      </c>
      <c r="AC12" s="47">
        <f>S.Bilbao!C11</f>
        <v>3.2</v>
      </c>
      <c r="AD12" s="47" t="s">
        <v>430</v>
      </c>
      <c r="AE12" s="21">
        <f>'S. Cajamarca'!C11</f>
        <v>3.8863636363636362</v>
      </c>
      <c r="AF12" s="64" t="s">
        <v>431</v>
      </c>
      <c r="AG12" s="21">
        <f>'S. Com indigena Ortega'!C11</f>
        <v>3.3148148148148149</v>
      </c>
      <c r="AH12" s="64" t="s">
        <v>430</v>
      </c>
      <c r="AI12" s="47">
        <f>'S. AGRO'!C11</f>
        <v>2.5</v>
      </c>
      <c r="AJ12" s="57" t="s">
        <v>430</v>
      </c>
      <c r="AK12" s="57">
        <f>'S. Acueductos'!C11</f>
        <v>2.6</v>
      </c>
      <c r="AL12" s="47" t="s">
        <v>430</v>
      </c>
      <c r="AM12" s="56">
        <f>Funcionarios!C11</f>
        <v>5.2</v>
      </c>
      <c r="AN12" s="64" t="s">
        <v>431</v>
      </c>
    </row>
    <row r="13" spans="1:40" ht="32" x14ac:dyDescent="0.2">
      <c r="A13" s="107">
        <f t="shared" si="1"/>
        <v>6</v>
      </c>
      <c r="B13" s="109" t="s">
        <v>13</v>
      </c>
      <c r="C13" s="69" t="s">
        <v>529</v>
      </c>
      <c r="D13" s="6">
        <v>72</v>
      </c>
      <c r="E13" s="43">
        <f>Funcionarios!G24+'S. Educación'!G50+'S. Mariquita'!G58+'S. Camara Comercio IBA'!G28+'S. Distritos riego'!G25+'S. Villarrica-Purificación'!G140+'S. Empresarios - DANE'!G37+'S. Político'!G22+'S. Anzoategui'!G67+'S. Chaparral'!G28+'S. Falan'!G25+S.Bilbao!G56+'S. Cajamarca'!G71+'S. Com indigena Ortega'!G79+'S. AGRO'!G30+'S. Acueductos'!G34</f>
        <v>346</v>
      </c>
      <c r="F13" s="43">
        <f>Funcionarios!G25+'S. Educación'!G51+'S. Mariquita'!G59+'S. Camara Comercio IBA'!G29+'S. Distritos riego'!G26+'S. Villarrica-Purificación'!G141+'S. Empresarios - DANE'!G38+'S. Político'!G23+'S. Anzoategui'!G68+'S. Chaparral'!G29+'S. Falan'!G26+S.Bilbao!G57+'S. Cajamarca'!G72+'S. Com indigena Ortega'!G80+'S. AGRO'!G31+'S. Acueductos'!G35</f>
        <v>1788</v>
      </c>
      <c r="G13" s="41">
        <f t="shared" si="0"/>
        <v>5.1676300578034686</v>
      </c>
      <c r="H13" s="41" t="s">
        <v>431</v>
      </c>
      <c r="I13" s="21">
        <f>'S. Educación'!C12</f>
        <v>5.7368421052631575</v>
      </c>
      <c r="J13" s="64" t="s">
        <v>431</v>
      </c>
      <c r="K13" s="21">
        <f>'S. Mariquita'!C12</f>
        <v>5.3214285714285712</v>
      </c>
      <c r="L13" s="64" t="s">
        <v>431</v>
      </c>
      <c r="M13" s="21">
        <f>'S. Camara Comercio IBA'!C12</f>
        <v>4.7777777777777777</v>
      </c>
      <c r="N13" s="64" t="s">
        <v>431</v>
      </c>
      <c r="O13" s="21">
        <f>'S. Distritos riego'!C12</f>
        <v>4.4000000000000004</v>
      </c>
      <c r="P13" s="64" t="s">
        <v>431</v>
      </c>
      <c r="Q13" s="21">
        <f>'S. Villarrica-Purificación'!C12</f>
        <v>4.9010989010989015</v>
      </c>
      <c r="R13" s="64" t="s">
        <v>431</v>
      </c>
      <c r="S13" s="21">
        <f>'S. Empresarios - DANE'!C12</f>
        <v>5</v>
      </c>
      <c r="T13" s="64" t="s">
        <v>431</v>
      </c>
      <c r="U13" s="21">
        <f>'S. Político'!C12</f>
        <v>6</v>
      </c>
      <c r="V13" s="64" t="s">
        <v>431</v>
      </c>
      <c r="W13" s="21">
        <f>'S. Anzoategui'!C12</f>
        <v>5.4242424242424239</v>
      </c>
      <c r="X13" s="64" t="s">
        <v>431</v>
      </c>
      <c r="Y13" s="21">
        <f>'S. Chaparral'!C12</f>
        <v>5.4</v>
      </c>
      <c r="Z13" s="64" t="s">
        <v>431</v>
      </c>
      <c r="AA13" s="21">
        <f>'S. Falan'!C12</f>
        <v>6</v>
      </c>
      <c r="AB13" s="64" t="s">
        <v>431</v>
      </c>
      <c r="AC13" s="21">
        <f>S.Bilbao!C12</f>
        <v>5.1739130434782608</v>
      </c>
      <c r="AD13" s="64" t="s">
        <v>431</v>
      </c>
      <c r="AE13" s="21">
        <f>'S. Cajamarca'!C12</f>
        <v>5.5476190476190474</v>
      </c>
      <c r="AF13" s="64" t="s">
        <v>431</v>
      </c>
      <c r="AG13" s="21">
        <f>'S. Com indigena Ortega'!C12</f>
        <v>5.08</v>
      </c>
      <c r="AH13" s="64" t="s">
        <v>431</v>
      </c>
      <c r="AI13" s="21">
        <f>'S. AGRO'!C12</f>
        <v>5.25</v>
      </c>
      <c r="AJ13" s="65" t="s">
        <v>431</v>
      </c>
      <c r="AK13" s="56">
        <f>'S. Acueductos'!C12</f>
        <v>4.3076923076923075</v>
      </c>
      <c r="AL13" s="64" t="s">
        <v>431</v>
      </c>
      <c r="AM13" s="56">
        <f>Funcionarios!C12</f>
        <v>6</v>
      </c>
      <c r="AN13" s="64" t="s">
        <v>431</v>
      </c>
    </row>
    <row r="14" spans="1:40" ht="32" x14ac:dyDescent="0.2">
      <c r="A14" s="107">
        <f t="shared" si="1"/>
        <v>7</v>
      </c>
      <c r="B14" s="109" t="s">
        <v>14</v>
      </c>
      <c r="C14" s="74" t="s">
        <v>532</v>
      </c>
      <c r="D14" s="77">
        <v>57</v>
      </c>
      <c r="E14" s="43">
        <f>Funcionarios!H24+'S. Educación'!H50+'S. Mariquita'!H58+'S. Camara Comercio IBA'!H28+'S. Distritos riego'!H25+'S. Villarrica-Purificación'!H140+'S. Empresarios - DANE'!H37+'S. Político'!H22+'S. Anzoategui'!H67+'S. Chaparral'!H28+'S. Falan'!H25+S.Bilbao!H56+'S. Cajamarca'!H71+'S. Com indigena Ortega'!H79+'S. AGRO'!H30+'S. Acueductos'!H34</f>
        <v>353</v>
      </c>
      <c r="F14" s="43">
        <f>Funcionarios!H25+'S. Educación'!H51+'S. Mariquita'!H59+'S. Camara Comercio IBA'!H29+'S. Distritos riego'!H26+'S. Villarrica-Purificación'!H141+'S. Empresarios - DANE'!H38+'S. Político'!H23+'S. Anzoategui'!H68+'S. Chaparral'!H29+'S. Falan'!H26+S.Bilbao!H57+'S. Cajamarca'!H72+'S. Com indigena Ortega'!H80+'S. AGRO'!H31+'S. Acueductos'!H35</f>
        <v>1807</v>
      </c>
      <c r="G14" s="41">
        <f t="shared" si="0"/>
        <v>5.118980169971671</v>
      </c>
      <c r="H14" s="41" t="s">
        <v>431</v>
      </c>
      <c r="I14" s="21">
        <f>'S. Educación'!C13</f>
        <v>5.5238095238095237</v>
      </c>
      <c r="J14" s="64" t="s">
        <v>431</v>
      </c>
      <c r="K14" s="21">
        <f>'S. Mariquita'!C13</f>
        <v>6.72</v>
      </c>
      <c r="L14" s="64" t="s">
        <v>432</v>
      </c>
      <c r="M14" s="21">
        <f>'S. Camara Comercio IBA'!C13</f>
        <v>3.4285714285714284</v>
      </c>
      <c r="N14" s="64" t="s">
        <v>431</v>
      </c>
      <c r="O14" s="21">
        <f>'S. Distritos riego'!C13</f>
        <v>4.833333333333333</v>
      </c>
      <c r="P14" s="64" t="s">
        <v>431</v>
      </c>
      <c r="Q14" s="21">
        <f>'S. Villarrica-Purificación'!C13</f>
        <v>4.9393939393939394</v>
      </c>
      <c r="R14" s="64" t="s">
        <v>431</v>
      </c>
      <c r="S14" s="21">
        <f>'S. Empresarios - DANE'!C13</f>
        <v>4.5</v>
      </c>
      <c r="T14" s="64" t="s">
        <v>431</v>
      </c>
      <c r="U14" s="21">
        <f>'S. Político'!C13</f>
        <v>4.333333333333333</v>
      </c>
      <c r="V14" s="64" t="s">
        <v>431</v>
      </c>
      <c r="W14" s="21">
        <f>'S. Anzoategui'!C13</f>
        <v>5.9666666666666668</v>
      </c>
      <c r="X14" s="64" t="s">
        <v>431</v>
      </c>
      <c r="Y14" s="21">
        <f>'S. Chaparral'!C13</f>
        <v>4.7142857142857144</v>
      </c>
      <c r="Z14" s="64" t="s">
        <v>431</v>
      </c>
      <c r="AA14" s="21">
        <f>'S. Falan'!C13</f>
        <v>5</v>
      </c>
      <c r="AB14" s="64" t="s">
        <v>431</v>
      </c>
      <c r="AC14" s="21">
        <f>S.Bilbao!C13</f>
        <v>5.3913043478260869</v>
      </c>
      <c r="AD14" s="64" t="s">
        <v>431</v>
      </c>
      <c r="AE14" s="21">
        <f>'S. Cajamarca'!C13</f>
        <v>4.7674418604651159</v>
      </c>
      <c r="AF14" s="64" t="s">
        <v>431</v>
      </c>
      <c r="AG14" s="21">
        <f>'S. Com indigena Ortega'!C13</f>
        <v>5</v>
      </c>
      <c r="AH14" s="64" t="s">
        <v>431</v>
      </c>
      <c r="AI14" s="21">
        <f>'S. AGRO'!C13</f>
        <v>4.25</v>
      </c>
      <c r="AJ14" s="65" t="s">
        <v>431</v>
      </c>
      <c r="AK14" s="56">
        <f>'S. Acueductos'!C13</f>
        <v>4.2307692307692308</v>
      </c>
      <c r="AL14" s="64" t="s">
        <v>431</v>
      </c>
      <c r="AM14" s="56">
        <f>Funcionarios!C13</f>
        <v>5.8</v>
      </c>
      <c r="AN14" s="64" t="s">
        <v>431</v>
      </c>
    </row>
    <row r="15" spans="1:40" ht="78" customHeight="1" x14ac:dyDescent="0.2">
      <c r="A15" s="107">
        <f t="shared" si="1"/>
        <v>8</v>
      </c>
      <c r="B15" s="109" t="s">
        <v>15</v>
      </c>
      <c r="C15" s="69" t="s">
        <v>536</v>
      </c>
      <c r="D15" s="6">
        <v>82</v>
      </c>
      <c r="E15" s="43">
        <f>Funcionarios!I24+'S. Educación'!I50+'S. Mariquita'!I58+'S. Camara Comercio IBA'!I28+'S. Distritos riego'!I25+'S. Villarrica-Purificación'!I140+'S. Empresarios - DANE'!I37+'S. Político'!I22+'S. Anzoategui'!I67+'S. Chaparral'!I28+'S. Falan'!I25+S.Bilbao!I56+'S. Cajamarca'!I71+'S. Com indigena Ortega'!I79+'S. AGRO'!I30+'S. Acueductos'!I34</f>
        <v>410</v>
      </c>
      <c r="F15" s="43">
        <f>Funcionarios!I25+'S. Educación'!I51+'S. Mariquita'!I59+'S. Camara Comercio IBA'!I29+'S. Distritos riego'!I26+'S. Villarrica-Purificación'!I141+'S. Empresarios - DANE'!I38+'S. Político'!I23+'S. Anzoategui'!I68+'S. Chaparral'!I29+'S. Falan'!I26+S.Bilbao!I57+'S. Cajamarca'!I72+'S. Com indigena Ortega'!I80+'S. AGRO'!I31+'S. Acueductos'!I35</f>
        <v>1702</v>
      </c>
      <c r="G15" s="41">
        <f t="shared" si="0"/>
        <v>4.1512195121951221</v>
      </c>
      <c r="H15" s="41" t="s">
        <v>431</v>
      </c>
      <c r="I15" s="47">
        <f>'S. Educación'!C14</f>
        <v>2.4137931034482758</v>
      </c>
      <c r="J15" s="47" t="s">
        <v>430</v>
      </c>
      <c r="K15" s="21">
        <f>'S. Mariquita'!C14</f>
        <v>7.1428571428571432</v>
      </c>
      <c r="L15" s="64" t="s">
        <v>432</v>
      </c>
      <c r="M15" s="21">
        <f>'S. Camara Comercio IBA'!C14</f>
        <v>3.75</v>
      </c>
      <c r="N15" s="64" t="s">
        <v>431</v>
      </c>
      <c r="O15" s="47">
        <f>'S. Distritos riego'!C14</f>
        <v>1.8333333333333333</v>
      </c>
      <c r="P15" s="47" t="s">
        <v>430</v>
      </c>
      <c r="Q15" s="21">
        <f>'S. Villarrica-Purificación'!C14</f>
        <v>4.3557692307692308</v>
      </c>
      <c r="R15" s="64" t="s">
        <v>431</v>
      </c>
      <c r="S15" s="21">
        <f>'S. Empresarios - DANE'!C14</f>
        <v>2.8</v>
      </c>
      <c r="T15" s="64" t="s">
        <v>430</v>
      </c>
      <c r="U15" s="21">
        <f>'S. Político'!C14</f>
        <v>6</v>
      </c>
      <c r="V15" s="64" t="s">
        <v>431</v>
      </c>
      <c r="W15" s="21">
        <f>'S. Anzoategui'!C14</f>
        <v>4.4634146341463419</v>
      </c>
      <c r="X15" s="64" t="s">
        <v>431</v>
      </c>
      <c r="Y15" s="21">
        <f>'S. Chaparral'!C14</f>
        <v>3.1111111111111112</v>
      </c>
      <c r="Z15" s="64" t="s">
        <v>430</v>
      </c>
      <c r="AA15" s="21">
        <f>'S. Falan'!C14</f>
        <v>4.833333333333333</v>
      </c>
      <c r="AB15" s="64" t="s">
        <v>431</v>
      </c>
      <c r="AC15" s="21">
        <f>S.Bilbao!C14</f>
        <v>3.3055555555555554</v>
      </c>
      <c r="AD15" s="64" t="s">
        <v>430</v>
      </c>
      <c r="AE15" s="21">
        <f>'S. Cajamarca'!C14</f>
        <v>3.9302325581395348</v>
      </c>
      <c r="AF15" s="64" t="s">
        <v>431</v>
      </c>
      <c r="AG15" s="21">
        <f>'S. Com indigena Ortega'!C14</f>
        <v>4.9811320754716979</v>
      </c>
      <c r="AH15" s="64" t="s">
        <v>431</v>
      </c>
      <c r="AI15" s="21">
        <f>'S. AGRO'!C14</f>
        <v>2.6363636363636362</v>
      </c>
      <c r="AJ15" s="64" t="s">
        <v>430</v>
      </c>
      <c r="AK15" s="21">
        <f>'S. Acueductos'!C14</f>
        <v>2.9285714285714284</v>
      </c>
      <c r="AL15" s="64" t="s">
        <v>430</v>
      </c>
      <c r="AM15" s="21">
        <f>Funcionarios!C14</f>
        <v>4.4000000000000004</v>
      </c>
      <c r="AN15" s="64" t="s">
        <v>431</v>
      </c>
    </row>
    <row r="16" spans="1:40" x14ac:dyDescent="0.2">
      <c r="AC16" s="60"/>
      <c r="AD16" s="60"/>
    </row>
    <row r="17" spans="1:36" x14ac:dyDescent="0.2">
      <c r="AC17" s="60"/>
      <c r="AD17" s="60"/>
    </row>
    <row r="18" spans="1:36" ht="24" x14ac:dyDescent="0.3">
      <c r="A18" s="132" t="s">
        <v>618</v>
      </c>
      <c r="B18" s="132"/>
      <c r="AC18" s="60"/>
      <c r="AD18" s="60"/>
    </row>
    <row r="19" spans="1:36" x14ac:dyDescent="0.2">
      <c r="AC19" s="60"/>
      <c r="AD19" s="60"/>
    </row>
    <row r="20" spans="1:36" ht="33.75" customHeight="1" x14ac:dyDescent="0.2">
      <c r="A20" t="s">
        <v>27</v>
      </c>
      <c r="E20" s="124" t="s">
        <v>620</v>
      </c>
      <c r="F20" s="124"/>
      <c r="G20" s="124"/>
      <c r="H20" s="124"/>
      <c r="I20" s="122" t="s">
        <v>625</v>
      </c>
      <c r="J20" s="122"/>
      <c r="K20" s="122"/>
      <c r="L20" s="122"/>
      <c r="M20" s="124" t="s">
        <v>621</v>
      </c>
      <c r="N20" s="124"/>
      <c r="O20" s="124"/>
      <c r="P20" s="124"/>
      <c r="Q20" s="122" t="s">
        <v>627</v>
      </c>
      <c r="R20" s="122"/>
      <c r="S20" s="122"/>
      <c r="T20" s="122"/>
      <c r="U20" s="124" t="s">
        <v>622</v>
      </c>
      <c r="V20" s="124"/>
      <c r="W20" s="124"/>
      <c r="X20" s="124"/>
      <c r="Y20" s="122" t="s">
        <v>623</v>
      </c>
      <c r="Z20" s="122"/>
      <c r="AA20" s="122"/>
      <c r="AB20" s="122"/>
      <c r="AC20" s="124" t="s">
        <v>624</v>
      </c>
      <c r="AD20" s="124"/>
      <c r="AE20" s="124"/>
      <c r="AF20" s="124"/>
      <c r="AG20" s="122" t="s">
        <v>638</v>
      </c>
      <c r="AH20" s="122"/>
      <c r="AI20" s="122"/>
      <c r="AJ20" s="122"/>
    </row>
    <row r="21" spans="1:36" ht="32" x14ac:dyDescent="0.2">
      <c r="A21" s="1" t="s">
        <v>4</v>
      </c>
      <c r="B21" s="125" t="s">
        <v>7</v>
      </c>
      <c r="C21" s="126"/>
      <c r="D21" s="127"/>
      <c r="E21" s="66" t="s">
        <v>62</v>
      </c>
      <c r="F21" s="66" t="s">
        <v>626</v>
      </c>
      <c r="G21" s="66" t="s">
        <v>64</v>
      </c>
      <c r="H21" s="66" t="s">
        <v>443</v>
      </c>
      <c r="I21" s="25" t="s">
        <v>62</v>
      </c>
      <c r="J21" s="25" t="s">
        <v>626</v>
      </c>
      <c r="K21" s="25" t="s">
        <v>64</v>
      </c>
      <c r="L21" s="25" t="s">
        <v>443</v>
      </c>
      <c r="M21" s="66" t="s">
        <v>62</v>
      </c>
      <c r="N21" s="66" t="s">
        <v>626</v>
      </c>
      <c r="O21" s="66" t="s">
        <v>64</v>
      </c>
      <c r="P21" s="66" t="s">
        <v>443</v>
      </c>
      <c r="Q21" s="25" t="s">
        <v>62</v>
      </c>
      <c r="R21" s="25" t="s">
        <v>626</v>
      </c>
      <c r="S21" s="25" t="s">
        <v>64</v>
      </c>
      <c r="T21" s="25" t="s">
        <v>443</v>
      </c>
      <c r="U21" s="66" t="s">
        <v>62</v>
      </c>
      <c r="V21" s="66" t="s">
        <v>626</v>
      </c>
      <c r="W21" s="66" t="s">
        <v>64</v>
      </c>
      <c r="X21" s="66" t="s">
        <v>443</v>
      </c>
      <c r="Y21" s="25" t="s">
        <v>62</v>
      </c>
      <c r="Z21" s="25" t="s">
        <v>626</v>
      </c>
      <c r="AA21" s="25" t="s">
        <v>64</v>
      </c>
      <c r="AB21" s="25" t="s">
        <v>443</v>
      </c>
      <c r="AC21" s="66" t="s">
        <v>62</v>
      </c>
      <c r="AD21" s="66" t="s">
        <v>626</v>
      </c>
      <c r="AE21" s="66" t="s">
        <v>64</v>
      </c>
      <c r="AF21" s="66" t="s">
        <v>443</v>
      </c>
      <c r="AG21" s="25" t="s">
        <v>62</v>
      </c>
      <c r="AH21" s="25" t="s">
        <v>626</v>
      </c>
      <c r="AI21" s="25" t="s">
        <v>64</v>
      </c>
      <c r="AJ21" s="25" t="s">
        <v>443</v>
      </c>
    </row>
    <row r="22" spans="1:36" ht="16" x14ac:dyDescent="0.2">
      <c r="A22" s="107">
        <v>1</v>
      </c>
      <c r="B22" s="128" t="s">
        <v>8</v>
      </c>
      <c r="C22" s="129"/>
      <c r="D22" s="130"/>
      <c r="E22" s="114">
        <f>'S. Educación'!B50</f>
        <v>22</v>
      </c>
      <c r="F22" s="114">
        <f>'S. Educación'!B51</f>
        <v>77</v>
      </c>
      <c r="G22" s="115">
        <f>F22/E22</f>
        <v>3.5</v>
      </c>
      <c r="H22" s="64" t="s">
        <v>431</v>
      </c>
      <c r="I22" s="117">
        <f>'S. Camara Comercio IBA'!B28</f>
        <v>8</v>
      </c>
      <c r="J22" s="117">
        <f>'S. Camara Comercio IBA'!B29</f>
        <v>24</v>
      </c>
      <c r="K22" s="119">
        <f>J22/I22</f>
        <v>3</v>
      </c>
      <c r="L22" s="47" t="s">
        <v>430</v>
      </c>
      <c r="M22" s="114">
        <f>'S. Empresarios - DANE'!B37</f>
        <v>14</v>
      </c>
      <c r="N22" s="114">
        <f>'S. Empresarios - DANE'!B38</f>
        <v>31</v>
      </c>
      <c r="O22" s="120">
        <f>N22/M22</f>
        <v>2.2142857142857144</v>
      </c>
      <c r="P22" s="47" t="s">
        <v>430</v>
      </c>
      <c r="Q22" s="117">
        <f>'S. Político'!B22</f>
        <v>2</v>
      </c>
      <c r="R22" s="117">
        <f>'S. Político'!B23</f>
        <v>2</v>
      </c>
      <c r="S22" s="119">
        <f>R22/Q22</f>
        <v>1</v>
      </c>
      <c r="T22" s="47" t="s">
        <v>430</v>
      </c>
      <c r="U22" s="114">
        <f>'S. Com indigena Ortega'!B79</f>
        <v>51</v>
      </c>
      <c r="V22" s="114">
        <f>'S. Com indigena Ortega'!B80</f>
        <v>123</v>
      </c>
      <c r="W22" s="120">
        <f>V22/U22</f>
        <v>2.4117647058823528</v>
      </c>
      <c r="X22" s="47" t="s">
        <v>430</v>
      </c>
      <c r="Y22" s="117">
        <f>'S. AGRO'!B30</f>
        <v>8</v>
      </c>
      <c r="Z22" s="117">
        <f>'S. AGRO'!B31</f>
        <v>42</v>
      </c>
      <c r="AA22" s="113">
        <f>Z22/Y22</f>
        <v>5.25</v>
      </c>
      <c r="AB22" s="65" t="s">
        <v>431</v>
      </c>
      <c r="AC22" s="114">
        <f>E8-E22-I22-M22-Q22-U22-Y22</f>
        <v>260</v>
      </c>
      <c r="AD22" s="114">
        <f>F8-F22-J22-N22-R22-V22-Z22</f>
        <v>787</v>
      </c>
      <c r="AE22" s="120">
        <f>AD22/AC22</f>
        <v>3.0269230769230768</v>
      </c>
      <c r="AF22" s="47" t="s">
        <v>430</v>
      </c>
      <c r="AG22" s="117">
        <f>Funcionarios!B24</f>
        <v>5</v>
      </c>
      <c r="AH22" s="117">
        <f>Funcionarios!B25</f>
        <v>14</v>
      </c>
      <c r="AI22" s="112">
        <f>AH22/AG22</f>
        <v>2.8</v>
      </c>
      <c r="AJ22" s="64" t="s">
        <v>430</v>
      </c>
    </row>
    <row r="23" spans="1:36" ht="16" x14ac:dyDescent="0.2">
      <c r="A23" s="107">
        <f>1+A22</f>
        <v>2</v>
      </c>
      <c r="B23" s="128" t="s">
        <v>9</v>
      </c>
      <c r="C23" s="129"/>
      <c r="D23" s="130"/>
      <c r="E23" s="114">
        <f>'S. Educación'!C50</f>
        <v>19</v>
      </c>
      <c r="F23" s="114">
        <f>'S. Educación'!C51</f>
        <v>99</v>
      </c>
      <c r="G23" s="115">
        <f t="shared" ref="G23:G29" si="2">F23/E23</f>
        <v>5.2105263157894735</v>
      </c>
      <c r="H23" s="64" t="s">
        <v>431</v>
      </c>
      <c r="I23" s="117">
        <f>'S. Camara Comercio IBA'!C28</f>
        <v>8</v>
      </c>
      <c r="J23" s="117">
        <f>'S. Camara Comercio IBA'!C29</f>
        <v>44</v>
      </c>
      <c r="K23" s="113">
        <f t="shared" ref="K23:K29" si="3">J23/I23</f>
        <v>5.5</v>
      </c>
      <c r="L23" s="64" t="s">
        <v>431</v>
      </c>
      <c r="M23" s="114">
        <f>'S. Empresarios - DANE'!C37</f>
        <v>10</v>
      </c>
      <c r="N23" s="114">
        <f>'S. Empresarios - DANE'!C38</f>
        <v>39</v>
      </c>
      <c r="O23" s="115">
        <f t="shared" ref="O23:O29" si="4">N23/M23</f>
        <v>3.9</v>
      </c>
      <c r="P23" s="64" t="s">
        <v>431</v>
      </c>
      <c r="Q23" s="117">
        <f>'S. Político'!C22</f>
        <v>1</v>
      </c>
      <c r="R23" s="117">
        <f>'S. Político'!C23</f>
        <v>2</v>
      </c>
      <c r="S23" s="113">
        <f t="shared" ref="S23:S29" si="5">R23/Q23</f>
        <v>2</v>
      </c>
      <c r="T23" s="64" t="s">
        <v>430</v>
      </c>
      <c r="U23" s="114">
        <f>'S. Com indigena Ortega'!C79</f>
        <v>47</v>
      </c>
      <c r="V23" s="114">
        <f>'S. Com indigena Ortega'!C80</f>
        <v>230</v>
      </c>
      <c r="W23" s="115">
        <f t="shared" ref="W23:W29" si="6">V23/U23</f>
        <v>4.8936170212765955</v>
      </c>
      <c r="X23" s="64" t="s">
        <v>431</v>
      </c>
      <c r="Y23" s="117">
        <f>'S. AGRO'!C30</f>
        <v>8</v>
      </c>
      <c r="Z23" s="117">
        <f>'S. AGRO'!C31</f>
        <v>46</v>
      </c>
      <c r="AA23" s="113">
        <f t="shared" ref="AA23:AA29" si="7">Z23/Y23</f>
        <v>5.75</v>
      </c>
      <c r="AB23" s="65" t="s">
        <v>431</v>
      </c>
      <c r="AC23" s="114">
        <f>E9-E23-I23-M23-Q23-U23-Y23</f>
        <v>245</v>
      </c>
      <c r="AD23" s="114">
        <f t="shared" ref="AD23:AD28" si="8">F9-F23-J23-N23-R23-V23-Z23</f>
        <v>1100</v>
      </c>
      <c r="AE23" s="115">
        <f t="shared" ref="AE23:AE29" si="9">AD23/AC23</f>
        <v>4.4897959183673466</v>
      </c>
      <c r="AF23" s="64" t="s">
        <v>431</v>
      </c>
      <c r="AG23" s="117">
        <f>Funcionarios!C24</f>
        <v>5</v>
      </c>
      <c r="AH23" s="117">
        <f>Funcionarios!C25</f>
        <v>25</v>
      </c>
      <c r="AI23" s="112">
        <f t="shared" ref="AI23:AI29" si="10">AH23/AG23</f>
        <v>5</v>
      </c>
      <c r="AJ23" s="64" t="s">
        <v>431</v>
      </c>
    </row>
    <row r="24" spans="1:36" ht="16" x14ac:dyDescent="0.2">
      <c r="A24" s="107">
        <f t="shared" ref="A24:A29" si="11">1+A23</f>
        <v>3</v>
      </c>
      <c r="B24" s="128" t="s">
        <v>10</v>
      </c>
      <c r="C24" s="129"/>
      <c r="D24" s="130"/>
      <c r="E24" s="114">
        <f>'S. Educación'!D50</f>
        <v>25</v>
      </c>
      <c r="F24" s="114">
        <f>'S. Educación'!D51</f>
        <v>72</v>
      </c>
      <c r="G24" s="115">
        <f t="shared" si="2"/>
        <v>2.88</v>
      </c>
      <c r="H24" s="64" t="s">
        <v>430</v>
      </c>
      <c r="I24" s="117">
        <f>'S. Camara Comercio IBA'!D28</f>
        <v>8</v>
      </c>
      <c r="J24" s="117">
        <f>'S. Camara Comercio IBA'!D29</f>
        <v>35</v>
      </c>
      <c r="K24" s="113">
        <f t="shared" si="3"/>
        <v>4.375</v>
      </c>
      <c r="L24" s="64" t="s">
        <v>431</v>
      </c>
      <c r="M24" s="114">
        <f>'S. Empresarios - DANE'!D37</f>
        <v>13</v>
      </c>
      <c r="N24" s="114">
        <f>'S. Empresarios - DANE'!D38</f>
        <v>48</v>
      </c>
      <c r="O24" s="115">
        <f t="shared" si="4"/>
        <v>3.6923076923076925</v>
      </c>
      <c r="P24" s="64" t="s">
        <v>431</v>
      </c>
      <c r="Q24" s="117">
        <f>'S. Político'!D22</f>
        <v>1</v>
      </c>
      <c r="R24" s="117">
        <f>'S. Político'!D23</f>
        <v>3</v>
      </c>
      <c r="S24" s="113">
        <f t="shared" si="5"/>
        <v>3</v>
      </c>
      <c r="T24" s="64" t="s">
        <v>430</v>
      </c>
      <c r="U24" s="114">
        <f>'S. Com indigena Ortega'!D79</f>
        <v>50</v>
      </c>
      <c r="V24" s="114">
        <f>'S. Com indigena Ortega'!D80</f>
        <v>166</v>
      </c>
      <c r="W24" s="115">
        <f t="shared" si="6"/>
        <v>3.32</v>
      </c>
      <c r="X24" s="64" t="s">
        <v>430</v>
      </c>
      <c r="Y24" s="117">
        <f>'S. AGRO'!D30</f>
        <v>11</v>
      </c>
      <c r="Z24" s="117">
        <f>'S. AGRO'!D31</f>
        <v>40</v>
      </c>
      <c r="AA24" s="113">
        <f t="shared" si="7"/>
        <v>3.6363636363636362</v>
      </c>
      <c r="AB24" s="65" t="s">
        <v>431</v>
      </c>
      <c r="AC24" s="114">
        <f>E10-E24-I24-M24-Q24-U24-Y24</f>
        <v>267</v>
      </c>
      <c r="AD24" s="114">
        <f t="shared" si="8"/>
        <v>974</v>
      </c>
      <c r="AE24" s="115">
        <f t="shared" si="9"/>
        <v>3.6479400749063671</v>
      </c>
      <c r="AF24" s="64" t="s">
        <v>431</v>
      </c>
      <c r="AG24" s="117">
        <f>Funcionarios!D24</f>
        <v>5</v>
      </c>
      <c r="AH24" s="117">
        <f>Funcionarios!D25</f>
        <v>12</v>
      </c>
      <c r="AI24" s="119">
        <f t="shared" si="10"/>
        <v>2.4</v>
      </c>
      <c r="AJ24" s="47" t="s">
        <v>430</v>
      </c>
    </row>
    <row r="25" spans="1:36" ht="16" x14ac:dyDescent="0.2">
      <c r="A25" s="107">
        <f t="shared" si="11"/>
        <v>4</v>
      </c>
      <c r="B25" s="128" t="s">
        <v>11</v>
      </c>
      <c r="C25" s="129"/>
      <c r="D25" s="130"/>
      <c r="E25" s="114">
        <f>'S. Educación'!E50</f>
        <v>22</v>
      </c>
      <c r="F25" s="114">
        <f>'S. Educación'!E51</f>
        <v>107</v>
      </c>
      <c r="G25" s="115">
        <f t="shared" si="2"/>
        <v>4.8636363636363633</v>
      </c>
      <c r="H25" s="64" t="s">
        <v>431</v>
      </c>
      <c r="I25" s="117">
        <f>'S. Camara Comercio IBA'!E28</f>
        <v>8</v>
      </c>
      <c r="J25" s="117">
        <f>'S. Camara Comercio IBA'!E29</f>
        <v>49</v>
      </c>
      <c r="K25" s="113">
        <f t="shared" si="3"/>
        <v>6.125</v>
      </c>
      <c r="L25" s="64" t="s">
        <v>431</v>
      </c>
      <c r="M25" s="114">
        <f>'S. Empresarios - DANE'!E37</f>
        <v>10</v>
      </c>
      <c r="N25" s="114">
        <f>'S. Empresarios - DANE'!E38</f>
        <v>42</v>
      </c>
      <c r="O25" s="115">
        <f t="shared" si="4"/>
        <v>4.2</v>
      </c>
      <c r="P25" s="64" t="s">
        <v>431</v>
      </c>
      <c r="Q25" s="117">
        <f>'S. Político'!E22</f>
        <v>2</v>
      </c>
      <c r="R25" s="117">
        <f>'S. Político'!E23</f>
        <v>7</v>
      </c>
      <c r="S25" s="113">
        <f t="shared" si="5"/>
        <v>3.5</v>
      </c>
      <c r="T25" s="64" t="s">
        <v>431</v>
      </c>
      <c r="U25" s="114">
        <f>'S. Com indigena Ortega'!E79</f>
        <v>45</v>
      </c>
      <c r="V25" s="114">
        <f>'S. Com indigena Ortega'!E80</f>
        <v>211</v>
      </c>
      <c r="W25" s="115">
        <f t="shared" si="6"/>
        <v>4.6888888888888891</v>
      </c>
      <c r="X25" s="64" t="s">
        <v>431</v>
      </c>
      <c r="Y25" s="117">
        <f>'S. AGRO'!E30</f>
        <v>8</v>
      </c>
      <c r="Z25" s="117">
        <f>'S. AGRO'!E31</f>
        <v>45</v>
      </c>
      <c r="AA25" s="113">
        <f t="shared" si="7"/>
        <v>5.625</v>
      </c>
      <c r="AB25" s="65" t="s">
        <v>431</v>
      </c>
      <c r="AC25" s="114">
        <f>E11-E25-I25-M25-Q25-U25-Y25</f>
        <v>251</v>
      </c>
      <c r="AD25" s="114">
        <f t="shared" si="8"/>
        <v>1052</v>
      </c>
      <c r="AE25" s="115">
        <f t="shared" si="9"/>
        <v>4.191235059760956</v>
      </c>
      <c r="AF25" s="64" t="s">
        <v>431</v>
      </c>
      <c r="AG25" s="117">
        <f>Funcionarios!E24</f>
        <v>5</v>
      </c>
      <c r="AH25" s="117">
        <f>Funcionarios!E25</f>
        <v>22</v>
      </c>
      <c r="AI25" s="112">
        <f t="shared" si="10"/>
        <v>4.4000000000000004</v>
      </c>
      <c r="AJ25" s="64" t="s">
        <v>431</v>
      </c>
    </row>
    <row r="26" spans="1:36" ht="16" x14ac:dyDescent="0.2">
      <c r="A26" s="107">
        <f t="shared" si="11"/>
        <v>5</v>
      </c>
      <c r="B26" s="128" t="s">
        <v>12</v>
      </c>
      <c r="C26" s="129"/>
      <c r="D26" s="130"/>
      <c r="E26" s="114">
        <f>'S. Educación'!F50</f>
        <v>28</v>
      </c>
      <c r="F26" s="114">
        <f>'S. Educación'!F51</f>
        <v>83</v>
      </c>
      <c r="G26" s="115">
        <f t="shared" si="2"/>
        <v>2.9642857142857144</v>
      </c>
      <c r="H26" s="64" t="s">
        <v>430</v>
      </c>
      <c r="I26" s="117">
        <f>'S. Camara Comercio IBA'!F28</f>
        <v>9</v>
      </c>
      <c r="J26" s="117">
        <f>'S. Camara Comercio IBA'!F29</f>
        <v>30</v>
      </c>
      <c r="K26" s="113">
        <f t="shared" si="3"/>
        <v>3.3333333333333335</v>
      </c>
      <c r="L26" s="64" t="s">
        <v>430</v>
      </c>
      <c r="M26" s="114">
        <f>'S. Empresarios - DANE'!F37</f>
        <v>12</v>
      </c>
      <c r="N26" s="114">
        <f>'S. Empresarios - DANE'!F38</f>
        <v>51</v>
      </c>
      <c r="O26" s="115">
        <f t="shared" si="4"/>
        <v>4.25</v>
      </c>
      <c r="P26" s="64" t="s">
        <v>431</v>
      </c>
      <c r="Q26" s="117">
        <f>'S. Político'!F22</f>
        <v>3</v>
      </c>
      <c r="R26" s="117">
        <f>'S. Político'!F23</f>
        <v>9</v>
      </c>
      <c r="S26" s="113">
        <f t="shared" si="5"/>
        <v>3</v>
      </c>
      <c r="T26" s="64" t="s">
        <v>430</v>
      </c>
      <c r="U26" s="114">
        <f>'S. Com indigena Ortega'!F79</f>
        <v>54</v>
      </c>
      <c r="V26" s="114">
        <f>'S. Com indigena Ortega'!F80</f>
        <v>179</v>
      </c>
      <c r="W26" s="115">
        <f t="shared" si="6"/>
        <v>3.3148148148148149</v>
      </c>
      <c r="X26" s="64" t="s">
        <v>430</v>
      </c>
      <c r="Y26" s="117">
        <f>'S. AGRO'!F30</f>
        <v>10</v>
      </c>
      <c r="Z26" s="117">
        <f>'S. AGRO'!F31</f>
        <v>25</v>
      </c>
      <c r="AA26" s="119">
        <f t="shared" si="7"/>
        <v>2.5</v>
      </c>
      <c r="AB26" s="57" t="s">
        <v>430</v>
      </c>
      <c r="AC26" s="114">
        <f t="shared" ref="AC26:AC28" si="12">E12-E26-I26-M26-Q26-U26-Y26</f>
        <v>296</v>
      </c>
      <c r="AD26" s="114">
        <f t="shared" si="8"/>
        <v>1051</v>
      </c>
      <c r="AE26" s="115">
        <f t="shared" si="9"/>
        <v>3.5506756756756759</v>
      </c>
      <c r="AF26" s="64" t="s">
        <v>431</v>
      </c>
      <c r="AG26" s="117">
        <f>Funcionarios!F24</f>
        <v>5</v>
      </c>
      <c r="AH26" s="117">
        <f>Funcionarios!F25</f>
        <v>26</v>
      </c>
      <c r="AI26" s="112">
        <f t="shared" si="10"/>
        <v>5.2</v>
      </c>
      <c r="AJ26" s="64" t="s">
        <v>431</v>
      </c>
    </row>
    <row r="27" spans="1:36" ht="16" x14ac:dyDescent="0.2">
      <c r="A27" s="107">
        <f t="shared" si="11"/>
        <v>6</v>
      </c>
      <c r="B27" s="128" t="s">
        <v>13</v>
      </c>
      <c r="C27" s="129"/>
      <c r="D27" s="130"/>
      <c r="E27" s="114">
        <f>'S. Educación'!G50</f>
        <v>19</v>
      </c>
      <c r="F27" s="114">
        <f>'S. Educación'!G51</f>
        <v>109</v>
      </c>
      <c r="G27" s="115">
        <f t="shared" si="2"/>
        <v>5.7368421052631575</v>
      </c>
      <c r="H27" s="64" t="s">
        <v>431</v>
      </c>
      <c r="I27" s="117">
        <f>'S. Camara Comercio IBA'!G28</f>
        <v>9</v>
      </c>
      <c r="J27" s="117">
        <f>'S. Camara Comercio IBA'!G29</f>
        <v>43</v>
      </c>
      <c r="K27" s="113">
        <f t="shared" si="3"/>
        <v>4.7777777777777777</v>
      </c>
      <c r="L27" s="64" t="s">
        <v>431</v>
      </c>
      <c r="M27" s="114">
        <f>'S. Empresarios - DANE'!G37</f>
        <v>11</v>
      </c>
      <c r="N27" s="114">
        <f>'S. Empresarios - DANE'!G38</f>
        <v>55</v>
      </c>
      <c r="O27" s="115">
        <f t="shared" si="4"/>
        <v>5</v>
      </c>
      <c r="P27" s="64" t="s">
        <v>431</v>
      </c>
      <c r="Q27" s="117">
        <f>'S. Político'!G22</f>
        <v>1</v>
      </c>
      <c r="R27" s="117">
        <f>'S. Político'!G23</f>
        <v>6</v>
      </c>
      <c r="S27" s="113">
        <f t="shared" si="5"/>
        <v>6</v>
      </c>
      <c r="T27" s="64" t="s">
        <v>431</v>
      </c>
      <c r="U27" s="114">
        <f>'S. Com indigena Ortega'!G79</f>
        <v>50</v>
      </c>
      <c r="V27" s="114">
        <f>'S. Com indigena Ortega'!G80</f>
        <v>254</v>
      </c>
      <c r="W27" s="115">
        <f t="shared" si="6"/>
        <v>5.08</v>
      </c>
      <c r="X27" s="64" t="s">
        <v>431</v>
      </c>
      <c r="Y27" s="117">
        <f>'S. AGRO'!G30</f>
        <v>8</v>
      </c>
      <c r="Z27" s="117">
        <f>'S. AGRO'!G31</f>
        <v>42</v>
      </c>
      <c r="AA27" s="113">
        <f t="shared" si="7"/>
        <v>5.25</v>
      </c>
      <c r="AB27" s="65" t="s">
        <v>431</v>
      </c>
      <c r="AC27" s="114">
        <f t="shared" si="12"/>
        <v>248</v>
      </c>
      <c r="AD27" s="114">
        <f t="shared" si="8"/>
        <v>1279</v>
      </c>
      <c r="AE27" s="115">
        <f t="shared" si="9"/>
        <v>5.157258064516129</v>
      </c>
      <c r="AF27" s="64" t="s">
        <v>431</v>
      </c>
      <c r="AG27" s="117">
        <f>Funcionarios!G24</f>
        <v>5</v>
      </c>
      <c r="AH27" s="117">
        <f>Funcionarios!G25</f>
        <v>30</v>
      </c>
      <c r="AI27" s="112">
        <f t="shared" si="10"/>
        <v>6</v>
      </c>
      <c r="AJ27" s="64" t="s">
        <v>431</v>
      </c>
    </row>
    <row r="28" spans="1:36" ht="16" x14ac:dyDescent="0.2">
      <c r="A28" s="107">
        <f t="shared" si="11"/>
        <v>7</v>
      </c>
      <c r="B28" s="128" t="s">
        <v>14</v>
      </c>
      <c r="C28" s="129"/>
      <c r="D28" s="130"/>
      <c r="E28" s="114">
        <f>'S. Educación'!H50</f>
        <v>21</v>
      </c>
      <c r="F28" s="114">
        <f>'S. Educación'!H51</f>
        <v>116</v>
      </c>
      <c r="G28" s="115">
        <f t="shared" si="2"/>
        <v>5.5238095238095237</v>
      </c>
      <c r="H28" s="64" t="s">
        <v>431</v>
      </c>
      <c r="I28" s="117">
        <f>'S. Camara Comercio IBA'!H28</f>
        <v>7</v>
      </c>
      <c r="J28" s="117">
        <f>'S. Camara Comercio IBA'!H29</f>
        <v>24</v>
      </c>
      <c r="K28" s="113">
        <f t="shared" si="3"/>
        <v>3.4285714285714284</v>
      </c>
      <c r="L28" s="64" t="s">
        <v>431</v>
      </c>
      <c r="M28" s="114">
        <f>'S. Empresarios - DANE'!H37</f>
        <v>12</v>
      </c>
      <c r="N28" s="114">
        <f>'S. Empresarios - DANE'!H38</f>
        <v>54</v>
      </c>
      <c r="O28" s="115">
        <f t="shared" si="4"/>
        <v>4.5</v>
      </c>
      <c r="P28" s="64" t="s">
        <v>431</v>
      </c>
      <c r="Q28" s="117">
        <f>'S. Político'!H22</f>
        <v>3</v>
      </c>
      <c r="R28" s="117">
        <f>'S. Político'!H23</f>
        <v>13</v>
      </c>
      <c r="S28" s="113">
        <f t="shared" si="5"/>
        <v>4.333333333333333</v>
      </c>
      <c r="T28" s="64" t="s">
        <v>431</v>
      </c>
      <c r="U28" s="114">
        <f>'S. Com indigena Ortega'!H79</f>
        <v>47</v>
      </c>
      <c r="V28" s="114">
        <f>'S. Com indigena Ortega'!H80</f>
        <v>235</v>
      </c>
      <c r="W28" s="115">
        <f t="shared" si="6"/>
        <v>5</v>
      </c>
      <c r="X28" s="64" t="s">
        <v>431</v>
      </c>
      <c r="Y28" s="117">
        <f>'S. AGRO'!H30</f>
        <v>8</v>
      </c>
      <c r="Z28" s="117">
        <f>'S. AGRO'!H31</f>
        <v>34</v>
      </c>
      <c r="AA28" s="113">
        <f t="shared" si="7"/>
        <v>4.25</v>
      </c>
      <c r="AB28" s="65" t="s">
        <v>431</v>
      </c>
      <c r="AC28" s="114">
        <f t="shared" si="12"/>
        <v>255</v>
      </c>
      <c r="AD28" s="114">
        <f t="shared" si="8"/>
        <v>1331</v>
      </c>
      <c r="AE28" s="115">
        <f t="shared" si="9"/>
        <v>5.219607843137255</v>
      </c>
      <c r="AF28" s="64" t="s">
        <v>431</v>
      </c>
      <c r="AG28" s="117">
        <f>Funcionarios!H24</f>
        <v>5</v>
      </c>
      <c r="AH28" s="117">
        <f>Funcionarios!H25</f>
        <v>29</v>
      </c>
      <c r="AI28" s="112">
        <f t="shared" si="10"/>
        <v>5.8</v>
      </c>
      <c r="AJ28" s="64" t="s">
        <v>431</v>
      </c>
    </row>
    <row r="29" spans="1:36" ht="16" x14ac:dyDescent="0.2">
      <c r="A29" s="107">
        <f t="shared" si="11"/>
        <v>8</v>
      </c>
      <c r="B29" s="128" t="s">
        <v>15</v>
      </c>
      <c r="C29" s="129"/>
      <c r="D29" s="130"/>
      <c r="E29" s="116">
        <f>'S. Educación'!I50</f>
        <v>29</v>
      </c>
      <c r="F29" s="116">
        <f>'S. Educación'!I51</f>
        <v>70</v>
      </c>
      <c r="G29" s="120">
        <f t="shared" si="2"/>
        <v>2.4137931034482758</v>
      </c>
      <c r="H29" s="47" t="s">
        <v>430</v>
      </c>
      <c r="I29" s="117">
        <f>'S. Camara Comercio IBA'!I28</f>
        <v>8</v>
      </c>
      <c r="J29" s="117">
        <f>'S. Camara Comercio IBA'!I29</f>
        <v>30</v>
      </c>
      <c r="K29" s="113">
        <f t="shared" si="3"/>
        <v>3.75</v>
      </c>
      <c r="L29" s="64" t="s">
        <v>431</v>
      </c>
      <c r="M29" s="116">
        <f>'S. Empresarios - DANE'!I37</f>
        <v>15</v>
      </c>
      <c r="N29" s="116">
        <f>'S. Empresarios - DANE'!I38</f>
        <v>42</v>
      </c>
      <c r="O29" s="115">
        <f t="shared" si="4"/>
        <v>2.8</v>
      </c>
      <c r="P29" s="64" t="s">
        <v>430</v>
      </c>
      <c r="Q29" s="117">
        <f>'S. Político'!I22</f>
        <v>2</v>
      </c>
      <c r="R29" s="117">
        <f>'S. Político'!I23</f>
        <v>12</v>
      </c>
      <c r="S29" s="113">
        <f t="shared" si="5"/>
        <v>6</v>
      </c>
      <c r="T29" s="64" t="s">
        <v>431</v>
      </c>
      <c r="U29" s="116">
        <f>'S. Com indigena Ortega'!I79</f>
        <v>53</v>
      </c>
      <c r="V29" s="116">
        <f>'S. Com indigena Ortega'!I80</f>
        <v>264</v>
      </c>
      <c r="W29" s="115">
        <f t="shared" si="6"/>
        <v>4.9811320754716979</v>
      </c>
      <c r="X29" s="64" t="s">
        <v>431</v>
      </c>
      <c r="Y29" s="117">
        <f>'S. AGRO'!I30</f>
        <v>11</v>
      </c>
      <c r="Z29" s="117">
        <f>'S. AGRO'!I31</f>
        <v>29</v>
      </c>
      <c r="AA29" s="113">
        <f t="shared" si="7"/>
        <v>2.6363636363636362</v>
      </c>
      <c r="AB29" s="64" t="s">
        <v>430</v>
      </c>
      <c r="AC29" s="114">
        <f>E15-E29-I29-M29-Q29-U29-Y29</f>
        <v>292</v>
      </c>
      <c r="AD29" s="114">
        <f>F15-F29-J29-N29-R29-V29-Z29</f>
        <v>1255</v>
      </c>
      <c r="AE29" s="115">
        <f t="shared" si="9"/>
        <v>4.2979452054794525</v>
      </c>
      <c r="AF29" s="64" t="s">
        <v>431</v>
      </c>
      <c r="AG29" s="117">
        <f>Funcionarios!I24</f>
        <v>5</v>
      </c>
      <c r="AH29" s="117">
        <f>Funcionarios!I25</f>
        <v>22</v>
      </c>
      <c r="AI29" s="112">
        <f t="shared" si="10"/>
        <v>4.4000000000000004</v>
      </c>
      <c r="AJ29" s="64" t="s">
        <v>431</v>
      </c>
    </row>
    <row r="32" spans="1:36" x14ac:dyDescent="0.2">
      <c r="D32" t="s">
        <v>629</v>
      </c>
      <c r="E32" s="59" t="s">
        <v>430</v>
      </c>
      <c r="F32" s="59" t="s">
        <v>438</v>
      </c>
    </row>
    <row r="33" spans="1:40" ht="19" x14ac:dyDescent="0.25">
      <c r="A33" s="9" t="s">
        <v>2</v>
      </c>
      <c r="D33" t="s">
        <v>631</v>
      </c>
      <c r="E33" s="59" t="s">
        <v>431</v>
      </c>
      <c r="F33" s="59" t="s">
        <v>439</v>
      </c>
    </row>
    <row r="34" spans="1:40" ht="19" x14ac:dyDescent="0.25">
      <c r="A34" s="9"/>
      <c r="D34"/>
      <c r="E34" s="59" t="s">
        <v>432</v>
      </c>
      <c r="F34" s="59" t="s">
        <v>440</v>
      </c>
    </row>
    <row r="35" spans="1:40" ht="24" x14ac:dyDescent="0.3">
      <c r="A35" s="132" t="s">
        <v>619</v>
      </c>
      <c r="B35" s="132"/>
    </row>
    <row r="36" spans="1:40" x14ac:dyDescent="0.2">
      <c r="A36" t="s">
        <v>27</v>
      </c>
      <c r="E36" s="124" t="s">
        <v>62</v>
      </c>
      <c r="F36" s="124" t="s">
        <v>63</v>
      </c>
      <c r="G36" s="124" t="s">
        <v>444</v>
      </c>
      <c r="H36" s="124"/>
      <c r="I36" s="122" t="s">
        <v>445</v>
      </c>
      <c r="J36" s="122"/>
      <c r="K36" s="122" t="s">
        <v>446</v>
      </c>
      <c r="L36" s="122"/>
      <c r="M36" s="122" t="s">
        <v>447</v>
      </c>
      <c r="N36" s="122"/>
      <c r="O36" s="122" t="s">
        <v>448</v>
      </c>
      <c r="P36" s="122"/>
      <c r="Q36" s="122" t="s">
        <v>449</v>
      </c>
      <c r="R36" s="122"/>
      <c r="S36" s="122" t="s">
        <v>450</v>
      </c>
      <c r="T36" s="122"/>
      <c r="U36" s="122" t="s">
        <v>451</v>
      </c>
      <c r="V36" s="122"/>
      <c r="W36" s="122" t="s">
        <v>452</v>
      </c>
      <c r="X36" s="122"/>
      <c r="Y36" s="122" t="s">
        <v>453</v>
      </c>
      <c r="Z36" s="122"/>
      <c r="AA36" s="122" t="s">
        <v>454</v>
      </c>
      <c r="AB36" s="122"/>
      <c r="AC36" s="122" t="s">
        <v>455</v>
      </c>
      <c r="AD36" s="122"/>
      <c r="AE36" s="122" t="s">
        <v>456</v>
      </c>
      <c r="AF36" s="122"/>
      <c r="AG36" s="122" t="s">
        <v>457</v>
      </c>
      <c r="AH36" s="122"/>
      <c r="AI36" s="122" t="s">
        <v>458</v>
      </c>
      <c r="AJ36" s="122"/>
      <c r="AK36" s="122" t="s">
        <v>459</v>
      </c>
      <c r="AL36" s="122"/>
      <c r="AM36" s="122" t="s">
        <v>637</v>
      </c>
      <c r="AN36" s="122"/>
    </row>
    <row r="37" spans="1:40" ht="80" x14ac:dyDescent="0.2">
      <c r="A37" s="1" t="s">
        <v>4</v>
      </c>
      <c r="B37" s="1" t="s">
        <v>7</v>
      </c>
      <c r="C37" s="131" t="s">
        <v>617</v>
      </c>
      <c r="D37" s="127"/>
      <c r="E37" s="124"/>
      <c r="F37" s="124"/>
      <c r="G37" s="62" t="s">
        <v>64</v>
      </c>
      <c r="H37" s="62" t="s">
        <v>443</v>
      </c>
      <c r="I37" s="25" t="s">
        <v>61</v>
      </c>
      <c r="J37" s="25" t="s">
        <v>443</v>
      </c>
      <c r="K37" s="25" t="s">
        <v>145</v>
      </c>
      <c r="L37" s="25" t="s">
        <v>443</v>
      </c>
      <c r="M37" s="25" t="s">
        <v>146</v>
      </c>
      <c r="N37" s="25" t="s">
        <v>443</v>
      </c>
      <c r="O37" s="25" t="s">
        <v>147</v>
      </c>
      <c r="P37" s="25" t="s">
        <v>443</v>
      </c>
      <c r="Q37" s="25" t="s">
        <v>148</v>
      </c>
      <c r="R37" s="25" t="s">
        <v>443</v>
      </c>
      <c r="S37" s="25" t="s">
        <v>149</v>
      </c>
      <c r="T37" s="25" t="s">
        <v>443</v>
      </c>
      <c r="U37" s="25" t="s">
        <v>150</v>
      </c>
      <c r="V37" s="25" t="s">
        <v>443</v>
      </c>
      <c r="W37" s="25" t="s">
        <v>247</v>
      </c>
      <c r="X37" s="25" t="s">
        <v>443</v>
      </c>
      <c r="Y37" s="25" t="s">
        <v>248</v>
      </c>
      <c r="Z37" s="25" t="s">
        <v>443</v>
      </c>
      <c r="AA37" s="25" t="s">
        <v>249</v>
      </c>
      <c r="AB37" s="25" t="s">
        <v>443</v>
      </c>
      <c r="AC37" s="25" t="s">
        <v>250</v>
      </c>
      <c r="AD37" s="25" t="s">
        <v>443</v>
      </c>
      <c r="AE37" s="25" t="s">
        <v>252</v>
      </c>
      <c r="AF37" s="25" t="s">
        <v>443</v>
      </c>
      <c r="AG37" s="25" t="s">
        <v>340</v>
      </c>
      <c r="AH37" s="25" t="s">
        <v>443</v>
      </c>
      <c r="AI37" s="25" t="s">
        <v>341</v>
      </c>
      <c r="AJ37" s="25" t="s">
        <v>443</v>
      </c>
      <c r="AK37" s="25" t="s">
        <v>339</v>
      </c>
      <c r="AL37" s="25" t="s">
        <v>443</v>
      </c>
      <c r="AM37" s="25" t="s">
        <v>639</v>
      </c>
      <c r="AN37" s="25" t="s">
        <v>443</v>
      </c>
    </row>
    <row r="38" spans="1:40" ht="64" x14ac:dyDescent="0.2">
      <c r="A38" s="107">
        <v>1</v>
      </c>
      <c r="B38" s="108" t="s">
        <v>16</v>
      </c>
      <c r="C38" s="97" t="s">
        <v>505</v>
      </c>
      <c r="D38" s="77">
        <v>60</v>
      </c>
      <c r="E38" s="43">
        <f>Funcionarios!B59+'S. Educación'!B108+'S. Mariquita'!B122+'S. Camara Comercio IBA'!B62+'S. Distritos riego'!B56+'S. Villarrica-Purificación'!B286+'S. Empresarios - DANE'!B80+'S. Político'!B50+'S. Anzoategui'!B140+'S. Chaparral'!B62+'S. Falan'!B56+S.Bilbao!B118+'S. Cajamarca'!B148+'S. Com indigena Ortega'!B164+'S. AGRO'!B66+'S. Acueductos'!B74</f>
        <v>339</v>
      </c>
      <c r="F38" s="42">
        <f>Funcionarios!B60+'S. Educación'!B109+'S. Mariquita'!B123+'S. Camara Comercio IBA'!B63+'S. Distritos riego'!B57+'S. Villarrica-Purificación'!B287+'S. Empresarios - DANE'!B81+'S. Político'!B51+'S. Anzoategui'!B141+'S. Chaparral'!B63+'S. Falan'!B57+S.Bilbao!B119+'S. Cajamarca'!B149+'S. Com indigena Ortega'!B165+'S. AGRO'!B67+'S. Acueductos'!B75</f>
        <v>1321</v>
      </c>
      <c r="G38" s="41">
        <f>F38/E38</f>
        <v>3.8967551622418881</v>
      </c>
      <c r="H38" s="41" t="s">
        <v>430</v>
      </c>
      <c r="I38" s="21">
        <f>'S. Educación'!C59</f>
        <v>4.1904761904761907</v>
      </c>
      <c r="J38" s="64" t="s">
        <v>430</v>
      </c>
      <c r="K38" s="21">
        <f>'S. Mariquita'!C67</f>
        <v>5.3181818181818183</v>
      </c>
      <c r="L38" s="64" t="s">
        <v>431</v>
      </c>
      <c r="M38" s="47">
        <f>'S. Camara Comercio IBA'!C37</f>
        <v>2.375</v>
      </c>
      <c r="N38" s="47" t="s">
        <v>430</v>
      </c>
      <c r="O38" s="47">
        <f>'S. Distritos riego'!C34</f>
        <v>1.6666666666666667</v>
      </c>
      <c r="P38" s="47" t="s">
        <v>430</v>
      </c>
      <c r="Q38" s="21">
        <f>'S. Villarrica-Purificación'!C149</f>
        <v>4.1386138613861387</v>
      </c>
      <c r="R38" s="64" t="s">
        <v>430</v>
      </c>
      <c r="S38" s="47">
        <f>'S. Empresarios - DANE'!C46</f>
        <v>2.8333333333333335</v>
      </c>
      <c r="T38" s="47" t="s">
        <v>430</v>
      </c>
      <c r="U38" s="47">
        <f>'S. Político'!C31</f>
        <v>1</v>
      </c>
      <c r="V38" s="47" t="s">
        <v>430</v>
      </c>
      <c r="W38" s="47">
        <f>'S. Anzoategui'!C76</f>
        <v>1.64</v>
      </c>
      <c r="X38" s="47" t="s">
        <v>430</v>
      </c>
      <c r="Y38" s="21">
        <f>'S. Chaparral'!C37</f>
        <v>3.7142857142857144</v>
      </c>
      <c r="Z38" s="64" t="s">
        <v>430</v>
      </c>
      <c r="AA38" s="21">
        <f>'S. Falan'!C34</f>
        <v>4.25</v>
      </c>
      <c r="AB38" s="64" t="s">
        <v>430</v>
      </c>
      <c r="AC38" s="21">
        <f>S.Bilbao!C65</f>
        <v>5.0666666666666664</v>
      </c>
      <c r="AD38" s="64" t="s">
        <v>431</v>
      </c>
      <c r="AE38" s="47">
        <f>'S. Cajamarca'!C80</f>
        <v>4.5750000000000002</v>
      </c>
      <c r="AF38" s="47" t="s">
        <v>430</v>
      </c>
      <c r="AG38" s="47">
        <f>'S. Com indigena Ortega'!C88</f>
        <v>3.1555555555555554</v>
      </c>
      <c r="AH38" s="47" t="s">
        <v>430</v>
      </c>
      <c r="AI38" s="21">
        <f>'S. AGRO'!C39</f>
        <v>5.5714285714285712</v>
      </c>
      <c r="AJ38" s="65" t="s">
        <v>431</v>
      </c>
      <c r="AK38" s="56">
        <f>'S. Acueductos'!C43</f>
        <v>4.9230769230769234</v>
      </c>
      <c r="AL38" s="64" t="s">
        <v>431</v>
      </c>
      <c r="AM38" s="56">
        <f>Funcionarios!C33</f>
        <v>4.4000000000000004</v>
      </c>
      <c r="AN38" s="64" t="s">
        <v>430</v>
      </c>
    </row>
    <row r="39" spans="1:40" ht="32" x14ac:dyDescent="0.2">
      <c r="A39" s="107">
        <f>1+A38</f>
        <v>2</v>
      </c>
      <c r="B39" s="109" t="s">
        <v>17</v>
      </c>
      <c r="C39" s="69" t="s">
        <v>611</v>
      </c>
      <c r="D39" s="6">
        <v>93</v>
      </c>
      <c r="E39" s="43">
        <f>Funcionarios!C59+'S. Educación'!C108+'S. Mariquita'!C122+'S. Camara Comercio IBA'!C62+'S. Distritos riego'!C56+'S. Villarrica-Purificación'!C286+'S. Empresarios - DANE'!C80+'S. Político'!C50+'S. Anzoategui'!C140+'S. Chaparral'!C62+'S. Falan'!C56+S.Bilbao!C118+'S. Cajamarca'!C148+'S. Com indigena Ortega'!C164+'S. AGRO'!C66+'S. Acueductos'!C74</f>
        <v>312</v>
      </c>
      <c r="F39" s="43">
        <f>Funcionarios!C60+'S. Educación'!C109+'S. Mariquita'!C123+'S. Camara Comercio IBA'!C63+'S. Distritos riego'!C57+'S. Villarrica-Purificación'!C287+'S. Empresarios - DANE'!C81+'S. Político'!C51+'S. Anzoategui'!C141+'S. Chaparral'!C63+'S. Falan'!C57+S.Bilbao!C119+'S. Cajamarca'!C149+'S. Com indigena Ortega'!C165+'S. AGRO'!C67+'S. Acueductos'!C75</f>
        <v>1557</v>
      </c>
      <c r="G39" s="41">
        <f t="shared" ref="G39:G49" si="13">F39/E39</f>
        <v>4.990384615384615</v>
      </c>
      <c r="H39" s="41" t="s">
        <v>431</v>
      </c>
      <c r="I39" s="21">
        <f>'S. Educación'!C60</f>
        <v>3.8260869565217392</v>
      </c>
      <c r="J39" s="64" t="s">
        <v>430</v>
      </c>
      <c r="K39" s="21">
        <f>'S. Mariquita'!C68</f>
        <v>6.8421052631578947</v>
      </c>
      <c r="L39" s="64" t="s">
        <v>431</v>
      </c>
      <c r="M39" s="21">
        <f>'S. Camara Comercio IBA'!C38</f>
        <v>3.375</v>
      </c>
      <c r="N39" s="64" t="s">
        <v>430</v>
      </c>
      <c r="O39" s="21">
        <f>'S. Distritos riego'!C35</f>
        <v>6</v>
      </c>
      <c r="P39" s="64" t="s">
        <v>431</v>
      </c>
      <c r="Q39" s="21">
        <f>'S. Villarrica-Purificación'!C150</f>
        <v>5.75</v>
      </c>
      <c r="R39" s="64" t="s">
        <v>431</v>
      </c>
      <c r="S39" s="21">
        <f>'S. Empresarios - DANE'!C47</f>
        <v>4.3636363636363633</v>
      </c>
      <c r="T39" s="64" t="s">
        <v>430</v>
      </c>
      <c r="U39" s="21">
        <f>'S. Político'!C32</f>
        <v>2</v>
      </c>
      <c r="V39" s="64" t="s">
        <v>430</v>
      </c>
      <c r="W39" s="21">
        <f>'S. Anzoategui'!C77</f>
        <v>3.0416666666666665</v>
      </c>
      <c r="X39" s="64" t="s">
        <v>430</v>
      </c>
      <c r="Y39" s="21">
        <f>'S. Chaparral'!C38</f>
        <v>4.5</v>
      </c>
      <c r="Z39" s="64" t="s">
        <v>430</v>
      </c>
      <c r="AA39" s="21">
        <f>'S. Falan'!C35</f>
        <v>5.25</v>
      </c>
      <c r="AB39" s="64" t="s">
        <v>431</v>
      </c>
      <c r="AC39" s="21">
        <f>S.Bilbao!C66</f>
        <v>6</v>
      </c>
      <c r="AD39" s="64" t="s">
        <v>431</v>
      </c>
      <c r="AE39" s="21">
        <f>'S. Cajamarca'!C81</f>
        <v>5.2894736842105265</v>
      </c>
      <c r="AF39" s="64" t="s">
        <v>431</v>
      </c>
      <c r="AG39" s="21">
        <f>'S. Com indigena Ortega'!C89</f>
        <v>4.7894736842105265</v>
      </c>
      <c r="AH39" s="64" t="s">
        <v>431</v>
      </c>
      <c r="AI39" s="21">
        <f>'S. AGRO'!C40</f>
        <v>2.8333333333333335</v>
      </c>
      <c r="AJ39" s="65" t="s">
        <v>430</v>
      </c>
      <c r="AK39" s="56">
        <f>'S. Acueductos'!C44</f>
        <v>5.5454545454545459</v>
      </c>
      <c r="AL39" s="64" t="s">
        <v>431</v>
      </c>
      <c r="AM39" s="57">
        <f>Funcionarios!C34</f>
        <v>3.3</v>
      </c>
      <c r="AN39" s="47" t="s">
        <v>430</v>
      </c>
    </row>
    <row r="40" spans="1:40" ht="32" x14ac:dyDescent="0.2">
      <c r="A40" s="107">
        <f t="shared" ref="A40:A49" si="14">1+A39</f>
        <v>3</v>
      </c>
      <c r="B40" s="109" t="s">
        <v>18</v>
      </c>
      <c r="C40" s="74" t="s">
        <v>548</v>
      </c>
      <c r="D40" s="77">
        <v>38</v>
      </c>
      <c r="E40" s="43">
        <f>Funcionarios!D59+'S. Educación'!D108+'S. Mariquita'!D122+'S. Camara Comercio IBA'!D62+'S. Distritos riego'!D56+'S. Villarrica-Purificación'!D286+'S. Empresarios - DANE'!D80+'S. Político'!D50+'S. Anzoategui'!D140+'S. Chaparral'!D62+'S. Falan'!D56+S.Bilbao!D118+'S. Cajamarca'!D148+'S. Com indigena Ortega'!D164+'S. AGRO'!D66+'S. Acueductos'!D74</f>
        <v>334</v>
      </c>
      <c r="F40" s="43">
        <f>Funcionarios!D60+'S. Educación'!D109+'S. Mariquita'!D123+'S. Camara Comercio IBA'!D63+'S. Distritos riego'!D57+'S. Villarrica-Purificación'!D287+'S. Empresarios - DANE'!D81+'S. Político'!D51+'S. Anzoategui'!D141+'S. Chaparral'!D63+'S. Falan'!D57+S.Bilbao!D119+'S. Cajamarca'!D149+'S. Com indigena Ortega'!D165+'S. AGRO'!D67+'S. Acueductos'!D75</f>
        <v>1256</v>
      </c>
      <c r="G40" s="53">
        <f t="shared" si="13"/>
        <v>3.7604790419161676</v>
      </c>
      <c r="H40" s="53" t="s">
        <v>430</v>
      </c>
      <c r="I40" s="21">
        <f>'S. Educación'!C61</f>
        <v>5</v>
      </c>
      <c r="J40" s="64" t="s">
        <v>431</v>
      </c>
      <c r="K40" s="47">
        <f>'S. Mariquita'!C69</f>
        <v>1.3636363636363635</v>
      </c>
      <c r="L40" s="47" t="s">
        <v>430</v>
      </c>
      <c r="M40" s="21">
        <f>'S. Camara Comercio IBA'!C39</f>
        <v>4.7142857142857144</v>
      </c>
      <c r="N40" s="64" t="s">
        <v>431</v>
      </c>
      <c r="O40" s="21">
        <f>'S. Distritos riego'!C36</f>
        <v>4</v>
      </c>
      <c r="P40" s="64" t="s">
        <v>430</v>
      </c>
      <c r="Q40" s="47">
        <f>'S. Villarrica-Purificación'!C151</f>
        <v>3.6082474226804124</v>
      </c>
      <c r="R40" s="47" t="s">
        <v>430</v>
      </c>
      <c r="S40" s="21">
        <f>'S. Empresarios - DANE'!C48</f>
        <v>3.6666666666666665</v>
      </c>
      <c r="T40" s="64" t="s">
        <v>430</v>
      </c>
      <c r="U40" s="21">
        <f>'S. Político'!C33</f>
        <v>4.333333333333333</v>
      </c>
      <c r="V40" s="64" t="s">
        <v>430</v>
      </c>
      <c r="W40" s="21">
        <f>'S. Anzoategui'!C78</f>
        <v>3.8214285714285716</v>
      </c>
      <c r="X40" s="64" t="s">
        <v>430</v>
      </c>
      <c r="Y40" s="47">
        <f>'S. Chaparral'!C39</f>
        <v>2.5714285714285716</v>
      </c>
      <c r="Z40" s="47" t="s">
        <v>430</v>
      </c>
      <c r="AA40" s="47">
        <f>'S. Falan'!C36</f>
        <v>3.5</v>
      </c>
      <c r="AB40" s="47" t="s">
        <v>430</v>
      </c>
      <c r="AC40" s="21">
        <f>S.Bilbao!C67</f>
        <v>3.7619047619047619</v>
      </c>
      <c r="AD40" s="64" t="s">
        <v>430</v>
      </c>
      <c r="AE40" s="21">
        <f>'S. Cajamarca'!C82</f>
        <v>4.9459459459459456</v>
      </c>
      <c r="AF40" s="64" t="s">
        <v>431</v>
      </c>
      <c r="AG40" s="21">
        <f>'S. Com indigena Ortega'!C90</f>
        <v>3.2105263157894739</v>
      </c>
      <c r="AH40" s="64" t="s">
        <v>430</v>
      </c>
      <c r="AI40" s="21">
        <f>'S. AGRO'!C41</f>
        <v>5</v>
      </c>
      <c r="AJ40" s="65" t="s">
        <v>431</v>
      </c>
      <c r="AK40" s="56">
        <f>'S. Acueductos'!C45</f>
        <v>4.5454545454545459</v>
      </c>
      <c r="AL40" s="64" t="s">
        <v>430</v>
      </c>
      <c r="AM40" s="56">
        <f>Funcionarios!C35</f>
        <v>7.3</v>
      </c>
      <c r="AN40" s="64" t="s">
        <v>431</v>
      </c>
    </row>
    <row r="41" spans="1:40" ht="64" x14ac:dyDescent="0.2">
      <c r="A41" s="107">
        <f t="shared" si="14"/>
        <v>4</v>
      </c>
      <c r="B41" s="109" t="s">
        <v>19</v>
      </c>
      <c r="C41" s="99" t="s">
        <v>554</v>
      </c>
      <c r="D41" s="6">
        <v>34</v>
      </c>
      <c r="E41" s="43">
        <f>Funcionarios!E59+'S. Educación'!E108+'S. Mariquita'!E122+'S. Camara Comercio IBA'!E62+'S. Distritos riego'!E56+'S. Villarrica-Purificación'!E286+'S. Empresarios - DANE'!E80+'S. Político'!E50+'S. Anzoategui'!E140+'S. Chaparral'!E62+'S. Falan'!E56+S.Bilbao!E118+'S. Cajamarca'!E148+'S. Com indigena Ortega'!E164+'S. AGRO'!E66+'S. Acueductos'!E74</f>
        <v>300</v>
      </c>
      <c r="F41" s="43">
        <f>Funcionarios!E60+'S. Educación'!E109+'S. Mariquita'!E123+'S. Camara Comercio IBA'!E63+'S. Distritos riego'!E57+'S. Villarrica-Purificación'!E287+'S. Empresarios - DANE'!E81+'S. Político'!E51+'S. Anzoategui'!E141+'S. Chaparral'!E63+'S. Falan'!E57+S.Bilbao!E119+'S. Cajamarca'!E149+'S. Com indigena Ortega'!E165+'S. AGRO'!E67+'S. Acueductos'!E75</f>
        <v>1513</v>
      </c>
      <c r="G41" s="41">
        <f t="shared" si="13"/>
        <v>5.043333333333333</v>
      </c>
      <c r="H41" s="41" t="s">
        <v>431</v>
      </c>
      <c r="I41" s="21">
        <f>'S. Educación'!C62</f>
        <v>5.7058823529411766</v>
      </c>
      <c r="J41" s="64" t="s">
        <v>431</v>
      </c>
      <c r="K41" s="21">
        <f>'S. Mariquita'!C70</f>
        <v>3.2857142857142856</v>
      </c>
      <c r="L41" s="64" t="s">
        <v>430</v>
      </c>
      <c r="M41" s="21">
        <f>'S. Camara Comercio IBA'!C40</f>
        <v>3.125</v>
      </c>
      <c r="N41" s="64" t="s">
        <v>430</v>
      </c>
      <c r="O41" s="21">
        <f>'S. Distritos riego'!C37</f>
        <v>5.6</v>
      </c>
      <c r="P41" s="64" t="s">
        <v>431</v>
      </c>
      <c r="Q41" s="21">
        <f>'S. Villarrica-Purificación'!C152</f>
        <v>4.9782608695652177</v>
      </c>
      <c r="R41" s="64" t="s">
        <v>431</v>
      </c>
      <c r="S41" s="21">
        <f>'S. Empresarios - DANE'!C49</f>
        <v>4.9000000000000004</v>
      </c>
      <c r="T41" s="64" t="s">
        <v>431</v>
      </c>
      <c r="U41" s="21">
        <f>'S. Político'!C34</f>
        <v>4.5</v>
      </c>
      <c r="V41" s="64" t="s">
        <v>430</v>
      </c>
      <c r="W41" s="21">
        <f>'S. Anzoategui'!C79</f>
        <v>4.7142857142857144</v>
      </c>
      <c r="X41" s="64" t="s">
        <v>431</v>
      </c>
      <c r="Y41" s="21">
        <f>'S. Chaparral'!C40</f>
        <v>3.7142857142857144</v>
      </c>
      <c r="Z41" s="64" t="s">
        <v>430</v>
      </c>
      <c r="AA41" s="21">
        <f>'S. Falan'!C37</f>
        <v>5</v>
      </c>
      <c r="AB41" s="64" t="s">
        <v>431</v>
      </c>
      <c r="AC41" s="21">
        <f>S.Bilbao!C68</f>
        <v>4.8461538461538458</v>
      </c>
      <c r="AD41" s="64" t="s">
        <v>431</v>
      </c>
      <c r="AE41" s="21">
        <f>'S. Cajamarca'!C83</f>
        <v>5.4571428571428573</v>
      </c>
      <c r="AF41" s="64" t="s">
        <v>431</v>
      </c>
      <c r="AG41" s="21">
        <f>'S. Com indigena Ortega'!C91</f>
        <v>5.166666666666667</v>
      </c>
      <c r="AH41" s="64" t="s">
        <v>431</v>
      </c>
      <c r="AI41" s="21">
        <f>'S. AGRO'!C42</f>
        <v>6.5714285714285712</v>
      </c>
      <c r="AJ41" s="65" t="s">
        <v>431</v>
      </c>
      <c r="AK41" s="56">
        <f>'S. Acueductos'!C46</f>
        <v>7.4545454545454541</v>
      </c>
      <c r="AL41" s="64" t="s">
        <v>431</v>
      </c>
      <c r="AM41" s="56">
        <f>Funcionarios!C36</f>
        <v>7.3</v>
      </c>
      <c r="AN41" s="64" t="s">
        <v>431</v>
      </c>
    </row>
    <row r="42" spans="1:40" ht="32" x14ac:dyDescent="0.2">
      <c r="A42" s="107">
        <f t="shared" si="14"/>
        <v>5</v>
      </c>
      <c r="B42" s="109" t="s">
        <v>20</v>
      </c>
      <c r="C42" s="74" t="s">
        <v>558</v>
      </c>
      <c r="D42" s="77">
        <v>52</v>
      </c>
      <c r="E42" s="43">
        <f>Funcionarios!F59+'S. Educación'!F108+'S. Mariquita'!F122+'S. Camara Comercio IBA'!F62+'S. Distritos riego'!F56+'S. Villarrica-Purificación'!F286+'S. Empresarios - DANE'!F80+'S. Político'!F50+'S. Anzoategui'!F140+'S. Chaparral'!F62+'S. Falan'!F56+S.Bilbao!F118+'S. Cajamarca'!F148+'S. Com indigena Ortega'!F164+'S. AGRO'!F66+'S. Acueductos'!F74</f>
        <v>337</v>
      </c>
      <c r="F42" s="43">
        <f>Funcionarios!F60+'S. Educación'!F109+'S. Mariquita'!F123+'S. Camara Comercio IBA'!F63+'S. Distritos riego'!F57+'S. Villarrica-Purificación'!F287+'S. Empresarios - DANE'!F81+'S. Político'!F51+'S. Anzoategui'!F141+'S. Chaparral'!F63+'S. Falan'!F57+S.Bilbao!F119+'S. Cajamarca'!F149+'S. Com indigena Ortega'!F165+'S. AGRO'!F67+'S. Acueductos'!F75</f>
        <v>1466</v>
      </c>
      <c r="G42" s="41">
        <f t="shared" si="13"/>
        <v>4.3501483679525226</v>
      </c>
      <c r="H42" s="41" t="s">
        <v>430</v>
      </c>
      <c r="I42" s="21">
        <f>'S. Educación'!C63</f>
        <v>6.1875</v>
      </c>
      <c r="J42" s="64" t="s">
        <v>431</v>
      </c>
      <c r="K42" s="21">
        <f>'S. Mariquita'!C71</f>
        <v>2.2424242424242422</v>
      </c>
      <c r="L42" s="64" t="s">
        <v>430</v>
      </c>
      <c r="M42" s="21">
        <f>'S. Camara Comercio IBA'!C41</f>
        <v>5.8571428571428568</v>
      </c>
      <c r="N42" s="64" t="s">
        <v>431</v>
      </c>
      <c r="O42" s="21">
        <f>'S. Distritos riego'!C38</f>
        <v>3.5</v>
      </c>
      <c r="P42" s="64" t="s">
        <v>430</v>
      </c>
      <c r="Q42" s="21">
        <f>'S. Villarrica-Purificación'!C153</f>
        <v>4.0515463917525771</v>
      </c>
      <c r="R42" s="64" t="s">
        <v>430</v>
      </c>
      <c r="S42" s="21">
        <f>'S. Empresarios - DANE'!C50</f>
        <v>4</v>
      </c>
      <c r="T42" s="64" t="s">
        <v>430</v>
      </c>
      <c r="U42" s="21">
        <f>'S. Político'!C35</f>
        <v>6</v>
      </c>
      <c r="V42" s="64" t="s">
        <v>431</v>
      </c>
      <c r="W42" s="21">
        <f>'S. Anzoategui'!C80</f>
        <v>4.6785714285714288</v>
      </c>
      <c r="X42" s="64" t="s">
        <v>431</v>
      </c>
      <c r="Y42" s="21">
        <f>'S. Chaparral'!C41</f>
        <v>3.875</v>
      </c>
      <c r="Z42" s="64" t="s">
        <v>430</v>
      </c>
      <c r="AA42" s="47">
        <f>'S. Falan'!C38</f>
        <v>3.5</v>
      </c>
      <c r="AB42" s="47" t="s">
        <v>430</v>
      </c>
      <c r="AC42" s="47">
        <f>S.Bilbao!C69</f>
        <v>3.6111111111111112</v>
      </c>
      <c r="AD42" s="47" t="s">
        <v>430</v>
      </c>
      <c r="AE42" s="21">
        <f>'S. Cajamarca'!C84</f>
        <v>5.9230769230769234</v>
      </c>
      <c r="AF42" s="64" t="s">
        <v>431</v>
      </c>
      <c r="AG42" s="21">
        <f>'S. Com indigena Ortega'!C92</f>
        <v>4.0512820512820511</v>
      </c>
      <c r="AH42" s="64" t="s">
        <v>430</v>
      </c>
      <c r="AI42" s="21">
        <f>'S. AGRO'!C43</f>
        <v>5</v>
      </c>
      <c r="AJ42" s="65" t="s">
        <v>431</v>
      </c>
      <c r="AK42" s="56">
        <f>'S. Acueductos'!C47</f>
        <v>3.75</v>
      </c>
      <c r="AL42" s="64" t="s">
        <v>430</v>
      </c>
      <c r="AM42" s="56">
        <f>Funcionarios!C37</f>
        <v>7.4</v>
      </c>
      <c r="AN42" s="64" t="s">
        <v>431</v>
      </c>
    </row>
    <row r="43" spans="1:40" ht="16" x14ac:dyDescent="0.2">
      <c r="A43" s="107">
        <f t="shared" si="14"/>
        <v>6</v>
      </c>
      <c r="B43" s="109" t="s">
        <v>21</v>
      </c>
      <c r="C43" s="69" t="s">
        <v>607</v>
      </c>
      <c r="D43" s="6">
        <v>47</v>
      </c>
      <c r="E43" s="43">
        <f>Funcionarios!G59+'S. Educación'!G108+'S. Mariquita'!G122+'S. Camara Comercio IBA'!G62+'S. Distritos riego'!G56+'S. Villarrica-Purificación'!G286+'S. Empresarios - DANE'!G80+'S. Político'!G50+'S. Anzoategui'!G140+'S. Chaparral'!G62+'S. Falan'!G56+S.Bilbao!G118+'S. Cajamarca'!G148+'S. Com indigena Ortega'!G164+'S. AGRO'!G66+'S. Acueductos'!G74</f>
        <v>294</v>
      </c>
      <c r="F43" s="43">
        <f>Funcionarios!G60+'S. Educación'!G109+'S. Mariquita'!G123+'S. Camara Comercio IBA'!G63+'S. Distritos riego'!G57+'S. Villarrica-Purificación'!G287+'S. Empresarios - DANE'!G81+'S. Político'!G51+'S. Anzoategui'!G141+'S. Chaparral'!G63+'S. Falan'!G57+S.Bilbao!G119+'S. Cajamarca'!G149+'S. Com indigena Ortega'!G165+'S. AGRO'!G67+'S. Acueductos'!G75</f>
        <v>1958</v>
      </c>
      <c r="G43" s="41">
        <f t="shared" si="13"/>
        <v>6.6598639455782314</v>
      </c>
      <c r="H43" s="41" t="s">
        <v>431</v>
      </c>
      <c r="I43" s="21">
        <f>'S. Educación'!C64</f>
        <v>6</v>
      </c>
      <c r="J43" s="64" t="s">
        <v>431</v>
      </c>
      <c r="K43" s="21">
        <f>'S. Mariquita'!C72</f>
        <v>7.6842105263157894</v>
      </c>
      <c r="L43" s="64" t="s">
        <v>431</v>
      </c>
      <c r="M43" s="21">
        <f>'S. Camara Comercio IBA'!C42</f>
        <v>7.4285714285714288</v>
      </c>
      <c r="N43" s="64" t="s">
        <v>431</v>
      </c>
      <c r="O43" s="21">
        <f>'S. Distritos riego'!C39</f>
        <v>8.75</v>
      </c>
      <c r="P43" s="64" t="s">
        <v>432</v>
      </c>
      <c r="Q43" s="21">
        <f>'S. Villarrica-Purificación'!C154</f>
        <v>6.8314606741573032</v>
      </c>
      <c r="R43" s="64" t="s">
        <v>431</v>
      </c>
      <c r="S43" s="21">
        <f>'S. Empresarios - DANE'!C51</f>
        <v>6.7</v>
      </c>
      <c r="T43" s="64" t="s">
        <v>431</v>
      </c>
      <c r="U43" s="21">
        <f>'S. Político'!C36</f>
        <v>4.5</v>
      </c>
      <c r="V43" s="64" t="s">
        <v>430</v>
      </c>
      <c r="W43" s="21">
        <f>'S. Anzoategui'!C81</f>
        <v>5.6</v>
      </c>
      <c r="X43" s="64" t="s">
        <v>431</v>
      </c>
      <c r="Y43" s="21">
        <f>'S. Chaparral'!C42</f>
        <v>4.5</v>
      </c>
      <c r="Z43" s="64" t="s">
        <v>430</v>
      </c>
      <c r="AA43" s="21">
        <f>'S. Falan'!C39</f>
        <v>6</v>
      </c>
      <c r="AB43" s="64" t="s">
        <v>431</v>
      </c>
      <c r="AC43" s="21">
        <f>S.Bilbao!C70</f>
        <v>5.7333333333333334</v>
      </c>
      <c r="AD43" s="64" t="s">
        <v>431</v>
      </c>
      <c r="AE43" s="21">
        <f>'S. Cajamarca'!C85</f>
        <v>6.9142857142857146</v>
      </c>
      <c r="AF43" s="64" t="s">
        <v>431</v>
      </c>
      <c r="AG43" s="21">
        <f>'S. Com indigena Ortega'!C93</f>
        <v>5.75</v>
      </c>
      <c r="AH43" s="64" t="s">
        <v>431</v>
      </c>
      <c r="AI43" s="21">
        <f>'S. AGRO'!C44</f>
        <v>9</v>
      </c>
      <c r="AJ43" s="65" t="s">
        <v>432</v>
      </c>
      <c r="AK43" s="56">
        <f>'S. Acueductos'!C48</f>
        <v>8.2727272727272734</v>
      </c>
      <c r="AL43" s="64" t="s">
        <v>431</v>
      </c>
      <c r="AM43" s="56">
        <f>Funcionarios!C38</f>
        <v>7.9</v>
      </c>
      <c r="AN43" s="64" t="s">
        <v>431</v>
      </c>
    </row>
    <row r="44" spans="1:40" ht="32" x14ac:dyDescent="0.2">
      <c r="A44" s="107">
        <f t="shared" si="14"/>
        <v>7</v>
      </c>
      <c r="B44" s="109" t="s">
        <v>22</v>
      </c>
      <c r="C44" s="97" t="s">
        <v>563</v>
      </c>
      <c r="D44" s="77">
        <v>89</v>
      </c>
      <c r="E44" s="43">
        <f>Funcionarios!H59+'S. Educación'!H108+'S. Mariquita'!H122+'S. Camara Comercio IBA'!H62+'S. Distritos riego'!H56+'S. Villarrica-Purificación'!H286+'S. Empresarios - DANE'!H80+'S. Político'!H50+'S. Anzoategui'!H140+'S. Chaparral'!H62+'S. Falan'!H56+S.Bilbao!H118+'S. Cajamarca'!H148+'S. Com indigena Ortega'!H164+'S. AGRO'!H66+'S. Acueductos'!H74</f>
        <v>327</v>
      </c>
      <c r="F44" s="43">
        <f>Funcionarios!H60+'S. Educación'!H109+'S. Mariquita'!H123+'S. Camara Comercio IBA'!H63+'S. Distritos riego'!H57+'S. Villarrica-Purificación'!H287+'S. Empresarios - DANE'!H81+'S. Político'!H51+'S. Anzoategui'!H141+'S. Chaparral'!H63+'S. Falan'!H57+S.Bilbao!H119+'S. Cajamarca'!H149+'S. Com indigena Ortega'!H165+'S. AGRO'!H67+'S. Acueductos'!H75</f>
        <v>1612</v>
      </c>
      <c r="G44" s="41">
        <f t="shared" si="13"/>
        <v>4.9296636085626915</v>
      </c>
      <c r="H44" s="41" t="s">
        <v>431</v>
      </c>
      <c r="I44" s="21">
        <f>'S. Educación'!C65</f>
        <v>3.8333333333333335</v>
      </c>
      <c r="J44" s="64" t="s">
        <v>430</v>
      </c>
      <c r="K44" s="21">
        <f>'S. Mariquita'!C73</f>
        <v>4.5</v>
      </c>
      <c r="L44" s="64" t="s">
        <v>430</v>
      </c>
      <c r="M44" s="21">
        <f>'S. Camara Comercio IBA'!C43</f>
        <v>6.125</v>
      </c>
      <c r="N44" s="64" t="s">
        <v>431</v>
      </c>
      <c r="O44" s="21">
        <f>'S. Distritos riego'!C40</f>
        <v>4.4000000000000004</v>
      </c>
      <c r="P44" s="64" t="s">
        <v>430</v>
      </c>
      <c r="Q44" s="21">
        <f>'S. Villarrica-Purificación'!C155</f>
        <v>4.7</v>
      </c>
      <c r="R44" s="64" t="s">
        <v>431</v>
      </c>
      <c r="S44" s="21">
        <f>'S. Empresarios - DANE'!C52</f>
        <v>5.416666666666667</v>
      </c>
      <c r="T44" s="64" t="s">
        <v>431</v>
      </c>
      <c r="U44" s="21">
        <f>'S. Político'!C37</f>
        <v>5.5</v>
      </c>
      <c r="V44" s="64" t="s">
        <v>431</v>
      </c>
      <c r="W44" s="21">
        <f>'S. Anzoategui'!C82</f>
        <v>5.6086956521739131</v>
      </c>
      <c r="X44" s="64" t="s">
        <v>431</v>
      </c>
      <c r="Y44" s="21">
        <f>'S. Chaparral'!C43</f>
        <v>5.25</v>
      </c>
      <c r="Z44" s="64" t="s">
        <v>431</v>
      </c>
      <c r="AA44" s="47">
        <f>'S. Falan'!C40</f>
        <v>3.5</v>
      </c>
      <c r="AB44" s="47" t="s">
        <v>430</v>
      </c>
      <c r="AC44" s="21">
        <f>S.Bilbao!C71</f>
        <v>4.666666666666667</v>
      </c>
      <c r="AD44" s="64" t="s">
        <v>430</v>
      </c>
      <c r="AE44" s="21">
        <f>'S. Cajamarca'!C86</f>
        <v>6.0540540540540544</v>
      </c>
      <c r="AF44" s="64" t="s">
        <v>431</v>
      </c>
      <c r="AG44" s="21">
        <f>'S. Com indigena Ortega'!C94</f>
        <v>5.7941176470588234</v>
      </c>
      <c r="AH44" s="64" t="s">
        <v>431</v>
      </c>
      <c r="AI44" s="21">
        <f>'S. AGRO'!C45</f>
        <v>2.7</v>
      </c>
      <c r="AJ44" s="65" t="s">
        <v>430</v>
      </c>
      <c r="AK44" s="56">
        <f>'S. Acueductos'!C49</f>
        <v>4.4615384615384617</v>
      </c>
      <c r="AL44" s="64" t="s">
        <v>430</v>
      </c>
      <c r="AM44" s="56">
        <f>Funcionarios!C39</f>
        <v>4.5999999999999996</v>
      </c>
      <c r="AN44" s="64" t="s">
        <v>430</v>
      </c>
    </row>
    <row r="45" spans="1:40" ht="48" x14ac:dyDescent="0.2">
      <c r="A45" s="107">
        <f t="shared" si="14"/>
        <v>8</v>
      </c>
      <c r="B45" s="109" t="s">
        <v>23</v>
      </c>
      <c r="C45" s="69" t="s">
        <v>566</v>
      </c>
      <c r="D45" s="6">
        <v>49</v>
      </c>
      <c r="E45" s="43">
        <f>Funcionarios!I59+'S. Educación'!I108+'S. Mariquita'!I122+'S. Camara Comercio IBA'!I62+'S. Distritos riego'!I56+'S. Villarrica-Purificación'!I286+'S. Empresarios - DANE'!I80+'S. Político'!I50+'S. Anzoategui'!I140+'S. Chaparral'!I62+'S. Falan'!I56+S.Bilbao!I118+'S. Cajamarca'!I148+'S. Com indigena Ortega'!I164+'S. AGRO'!I66+'S. Acueductos'!I74</f>
        <v>277</v>
      </c>
      <c r="F45" s="43">
        <f>Funcionarios!I60+'S. Educación'!I109+'S. Mariquita'!I123+'S. Camara Comercio IBA'!I63+'S. Distritos riego'!I57+'S. Villarrica-Purificación'!I287+'S. Empresarios - DANE'!I81+'S. Político'!I51+'S. Anzoategui'!I141+'S. Chaparral'!I63+'S. Falan'!I57+S.Bilbao!I119+'S. Cajamarca'!I149+'S. Com indigena Ortega'!I165+'S. AGRO'!I67+'S. Acueductos'!I75</f>
        <v>2338</v>
      </c>
      <c r="G45" s="41">
        <f t="shared" si="13"/>
        <v>8.440433212996389</v>
      </c>
      <c r="H45" s="41" t="s">
        <v>432</v>
      </c>
      <c r="I45" s="21">
        <f>'S. Educación'!C66</f>
        <v>8.5</v>
      </c>
      <c r="J45" s="64" t="s">
        <v>432</v>
      </c>
      <c r="K45" s="21">
        <f>'S. Mariquita'!C74</f>
        <v>8.875</v>
      </c>
      <c r="L45" s="64" t="s">
        <v>432</v>
      </c>
      <c r="M45" s="21">
        <f>'S. Camara Comercio IBA'!C44</f>
        <v>9.7142857142857135</v>
      </c>
      <c r="N45" s="64" t="s">
        <v>432</v>
      </c>
      <c r="O45" s="21">
        <f>'S. Distritos riego'!C41</f>
        <v>9.75</v>
      </c>
      <c r="P45" s="64" t="s">
        <v>432</v>
      </c>
      <c r="Q45" s="21">
        <f>'S. Villarrica-Purificación'!C156</f>
        <v>8.5783132530120483</v>
      </c>
      <c r="R45" s="64" t="s">
        <v>432</v>
      </c>
      <c r="S45" s="21">
        <f>'S. Empresarios - DANE'!C53</f>
        <v>8.25</v>
      </c>
      <c r="T45" s="64" t="s">
        <v>431</v>
      </c>
      <c r="U45" s="21">
        <f>'S. Político'!C38</f>
        <v>8</v>
      </c>
      <c r="V45" s="64" t="s">
        <v>431</v>
      </c>
      <c r="W45" s="21">
        <f>'S. Anzoategui'!C83</f>
        <v>7.7727272727272725</v>
      </c>
      <c r="X45" s="64" t="s">
        <v>431</v>
      </c>
      <c r="Y45" s="21">
        <f>'S. Chaparral'!C44</f>
        <v>8.75</v>
      </c>
      <c r="Z45" s="64" t="s">
        <v>432</v>
      </c>
      <c r="AA45" s="21">
        <f>'S. Falan'!C41</f>
        <v>9</v>
      </c>
      <c r="AB45" s="64" t="s">
        <v>432</v>
      </c>
      <c r="AC45" s="21">
        <f>S.Bilbao!C72</f>
        <v>8</v>
      </c>
      <c r="AD45" s="64" t="s">
        <v>431</v>
      </c>
      <c r="AE45" s="21">
        <f>'S. Cajamarca'!C87</f>
        <v>7.5945945945945947</v>
      </c>
      <c r="AF45" s="64" t="s">
        <v>431</v>
      </c>
      <c r="AG45" s="21">
        <f>'S. Com indigena Ortega'!C95</f>
        <v>8.2285714285714278</v>
      </c>
      <c r="AH45" s="64" t="s">
        <v>431</v>
      </c>
      <c r="AI45" s="21">
        <f>'S. AGRO'!C46</f>
        <v>9.6</v>
      </c>
      <c r="AJ45" s="65" t="s">
        <v>432</v>
      </c>
      <c r="AK45" s="56">
        <f>'S. Acueductos'!C50</f>
        <v>9.6999999999999993</v>
      </c>
      <c r="AL45" s="64" t="s">
        <v>432</v>
      </c>
      <c r="AM45" s="56">
        <f>Funcionarios!C40</f>
        <v>9</v>
      </c>
      <c r="AN45" s="64" t="s">
        <v>432</v>
      </c>
    </row>
    <row r="46" spans="1:40" ht="16" x14ac:dyDescent="0.2">
      <c r="A46" s="107">
        <f t="shared" si="14"/>
        <v>9</v>
      </c>
      <c r="B46" s="109" t="s">
        <v>24</v>
      </c>
      <c r="C46" s="74" t="s">
        <v>570</v>
      </c>
      <c r="D46" s="77">
        <v>59</v>
      </c>
      <c r="E46" s="43">
        <f>Funcionarios!J59+'S. Educación'!J108+'S. Mariquita'!J122+'S. Camara Comercio IBA'!J62+'S. Distritos riego'!J56+'S. Villarrica-Purificación'!J286+'S. Empresarios - DANE'!J80+'S. Político'!J50+'S. Anzoategui'!J140+'S. Chaparral'!J62+'S. Falan'!J56+S.Bilbao!J118+'S. Cajamarca'!J148+'S. Com indigena Ortega'!J164+'S. AGRO'!J66+'S. Acueductos'!J74</f>
        <v>289</v>
      </c>
      <c r="F46" s="42">
        <f>Funcionarios!J60+'S. Educación'!J109+'S. Mariquita'!J123+'S. Camara Comercio IBA'!J63+'S. Distritos riego'!J57+'S. Villarrica-Purificación'!J287+'S. Empresarios - DANE'!J81+'S. Político'!J51+'S. Anzoategui'!J141+'S. Chaparral'!J63+'S. Falan'!J57+S.Bilbao!J119+'S. Cajamarca'!J149+'S. Com indigena Ortega'!J165+'S. AGRO'!J67+'S. Acueductos'!J75</f>
        <v>2390</v>
      </c>
      <c r="G46" s="41">
        <f t="shared" si="13"/>
        <v>8.2698961937716255</v>
      </c>
      <c r="H46" s="41" t="s">
        <v>431</v>
      </c>
      <c r="I46" s="21">
        <f>'S. Educación'!C67</f>
        <v>9.5</v>
      </c>
      <c r="J46" s="64" t="s">
        <v>432</v>
      </c>
      <c r="K46" s="21">
        <f>'S. Mariquita'!C75</f>
        <v>8.6666666666666661</v>
      </c>
      <c r="L46" s="64" t="s">
        <v>432</v>
      </c>
      <c r="M46" s="21">
        <f>'S. Camara Comercio IBA'!C45</f>
        <v>9.25</v>
      </c>
      <c r="N46" s="64" t="s">
        <v>432</v>
      </c>
      <c r="O46" s="21">
        <f>'S. Distritos riego'!C42</f>
        <v>10.75</v>
      </c>
      <c r="P46" s="64" t="s">
        <v>432</v>
      </c>
      <c r="Q46" s="21">
        <f>'S. Villarrica-Purificación'!C157</f>
        <v>8.279069767441861</v>
      </c>
      <c r="R46" s="64" t="s">
        <v>431</v>
      </c>
      <c r="S46" s="21">
        <f>'S. Empresarios - DANE'!C54</f>
        <v>8.875</v>
      </c>
      <c r="T46" s="64" t="s">
        <v>432</v>
      </c>
      <c r="U46" s="21">
        <f>'S. Político'!C39</f>
        <v>9</v>
      </c>
      <c r="V46" s="64" t="s">
        <v>432</v>
      </c>
      <c r="W46" s="21">
        <f>'S. Anzoategui'!C84</f>
        <v>7.2962962962962967</v>
      </c>
      <c r="X46" s="64" t="s">
        <v>431</v>
      </c>
      <c r="Y46" s="21">
        <f>'S. Chaparral'!C45</f>
        <v>8.8333333333333339</v>
      </c>
      <c r="Z46" s="64" t="s">
        <v>432</v>
      </c>
      <c r="AA46" s="21">
        <f>'S. Falan'!C42</f>
        <v>10</v>
      </c>
      <c r="AB46" s="64" t="s">
        <v>432</v>
      </c>
      <c r="AC46" s="21">
        <f>S.Bilbao!C73</f>
        <v>5.7777777777777777</v>
      </c>
      <c r="AD46" s="64" t="s">
        <v>431</v>
      </c>
      <c r="AE46" s="21">
        <f>'S. Cajamarca'!C88</f>
        <v>8.1052631578947363</v>
      </c>
      <c r="AF46" s="64" t="s">
        <v>431</v>
      </c>
      <c r="AG46" s="21">
        <f>'S. Com indigena Ortega'!C96</f>
        <v>8.125</v>
      </c>
      <c r="AH46" s="64" t="s">
        <v>431</v>
      </c>
      <c r="AI46" s="21">
        <f>'S. AGRO'!C47</f>
        <v>10.4</v>
      </c>
      <c r="AJ46" s="65" t="s">
        <v>432</v>
      </c>
      <c r="AK46" s="56">
        <f>'S. Acueductos'!C51</f>
        <v>8.7272727272727266</v>
      </c>
      <c r="AL46" s="64" t="s">
        <v>432</v>
      </c>
      <c r="AM46" s="56">
        <f>Funcionarios!C41</f>
        <v>8.9</v>
      </c>
      <c r="AN46" s="64" t="s">
        <v>432</v>
      </c>
    </row>
    <row r="47" spans="1:40" ht="76.5" customHeight="1" x14ac:dyDescent="0.2">
      <c r="A47" s="107">
        <f t="shared" si="14"/>
        <v>10</v>
      </c>
      <c r="B47" s="109" t="s">
        <v>15</v>
      </c>
      <c r="C47" s="99" t="s">
        <v>572</v>
      </c>
      <c r="D47" s="6">
        <v>67</v>
      </c>
      <c r="E47" s="43">
        <f>Funcionarios!K59+'S. Educación'!K108+'S. Mariquita'!K122+'S. Camara Comercio IBA'!K62+'S. Distritos riego'!K56+'S. Villarrica-Purificación'!K286+'S. Empresarios - DANE'!K80+'S. Político'!K50+'S. Anzoategui'!K140+'S. Chaparral'!K62+'S. Falan'!K56+S.Bilbao!K118+'S. Cajamarca'!K148+'S. Com indigena Ortega'!K164+'S. AGRO'!K66+'S. Acueductos'!K74</f>
        <v>347</v>
      </c>
      <c r="F47" s="42">
        <f>Funcionarios!K60+'S. Educación'!K109+'S. Mariquita'!K123+'S. Camara Comercio IBA'!K63+'S. Distritos riego'!K57+'S. Villarrica-Purificación'!K287+'S. Empresarios - DANE'!K81+'S. Político'!K51+'S. Anzoategui'!K141+'S. Chaparral'!K63+'S. Falan'!K57+S.Bilbao!K119+'S. Cajamarca'!K149+'S. Com indigena Ortega'!K165+'S. AGRO'!K67+'S. Acueductos'!K75</f>
        <v>1621</v>
      </c>
      <c r="G47" s="41">
        <f t="shared" si="13"/>
        <v>4.6714697406340058</v>
      </c>
      <c r="H47" s="41" t="s">
        <v>431</v>
      </c>
      <c r="I47" s="47">
        <f>'S. Educación'!C68</f>
        <v>3.2</v>
      </c>
      <c r="J47" s="47" t="s">
        <v>430</v>
      </c>
      <c r="K47" s="21">
        <f>'S. Mariquita'!C76</f>
        <v>4.6399999999999997</v>
      </c>
      <c r="L47" s="64" t="s">
        <v>430</v>
      </c>
      <c r="M47" s="21">
        <f>'S. Camara Comercio IBA'!C46</f>
        <v>5.7777777777777777</v>
      </c>
      <c r="N47" s="64" t="s">
        <v>431</v>
      </c>
      <c r="O47" s="21">
        <f>'S. Distritos riego'!C43</f>
        <v>3</v>
      </c>
      <c r="P47" s="64" t="s">
        <v>430</v>
      </c>
      <c r="Q47" s="21">
        <f>'S. Villarrica-Purificación'!C158</f>
        <v>5.0294117647058822</v>
      </c>
      <c r="R47" s="64" t="s">
        <v>431</v>
      </c>
      <c r="S47" s="21">
        <f>'S. Empresarios - DANE'!C55</f>
        <v>3.3333333333333335</v>
      </c>
      <c r="T47" s="64" t="s">
        <v>430</v>
      </c>
      <c r="U47" s="21">
        <f>'S. Político'!C40</f>
        <v>6.5</v>
      </c>
      <c r="V47" s="64" t="s">
        <v>431</v>
      </c>
      <c r="W47" s="21">
        <f>'S. Anzoategui'!C85</f>
        <v>6.9285714285714288</v>
      </c>
      <c r="X47" s="64" t="s">
        <v>431</v>
      </c>
      <c r="Y47" s="21">
        <f>'S. Chaparral'!C46</f>
        <v>6.2</v>
      </c>
      <c r="Z47" s="64" t="s">
        <v>431</v>
      </c>
      <c r="AA47" s="21">
        <f>'S. Falan'!C43</f>
        <v>3.75</v>
      </c>
      <c r="AB47" s="64" t="s">
        <v>430</v>
      </c>
      <c r="AC47" s="21">
        <f>S.Bilbao!C74</f>
        <v>3.7391304347826089</v>
      </c>
      <c r="AD47" s="64" t="s">
        <v>430</v>
      </c>
      <c r="AE47" s="21">
        <f>'S. Cajamarca'!C89</f>
        <v>4.6216216216216219</v>
      </c>
      <c r="AF47" s="64" t="s">
        <v>430</v>
      </c>
      <c r="AG47" s="21">
        <f>'S. Com indigena Ortega'!C97</f>
        <v>5.2</v>
      </c>
      <c r="AH47" s="64" t="s">
        <v>431</v>
      </c>
      <c r="AI47" s="47">
        <f>'S. AGRO'!C48</f>
        <v>2.5555555555555554</v>
      </c>
      <c r="AJ47" s="57" t="s">
        <v>430</v>
      </c>
      <c r="AK47" s="57">
        <f>'S. Acueductos'!C52</f>
        <v>3.4615384615384617</v>
      </c>
      <c r="AL47" s="47" t="s">
        <v>430</v>
      </c>
      <c r="AM47" s="56">
        <f>Funcionarios!C42</f>
        <v>3.5</v>
      </c>
      <c r="AN47" s="64" t="s">
        <v>430</v>
      </c>
    </row>
    <row r="48" spans="1:40" ht="32" x14ac:dyDescent="0.2">
      <c r="A48" s="107">
        <f t="shared" si="14"/>
        <v>11</v>
      </c>
      <c r="B48" s="109" t="s">
        <v>25</v>
      </c>
      <c r="C48" s="97" t="s">
        <v>576</v>
      </c>
      <c r="D48" s="77">
        <v>29</v>
      </c>
      <c r="E48" s="43">
        <f>Funcionarios!L59+'S. Educación'!L108+'S. Mariquita'!L122+'S. Camara Comercio IBA'!L62+'S. Distritos riego'!L56+'S. Villarrica-Purificación'!L286+'S. Empresarios - DANE'!L80+'S. Político'!L50+'S. Anzoategui'!L140+'S. Chaparral'!L62+'S. Falan'!L56+S.Bilbao!L118+'S. Cajamarca'!L148+'S. Com indigena Ortega'!L164+'S. AGRO'!L66+'S. Acueductos'!L74</f>
        <v>277</v>
      </c>
      <c r="F48" s="42">
        <f>Funcionarios!L60+'S. Educación'!L109+'S. Mariquita'!L123+'S. Camara Comercio IBA'!L63+'S. Distritos riego'!L57+'S. Villarrica-Purificación'!L287+'S. Empresarios - DANE'!L81+'S. Político'!L51+'S. Anzoategui'!L141+'S. Chaparral'!L63+'S. Falan'!L57+S.Bilbao!L119+'S. Cajamarca'!L149+'S. Com indigena Ortega'!L165+'S. AGRO'!L67+'S. Acueductos'!L75</f>
        <v>2361</v>
      </c>
      <c r="G48" s="41">
        <f t="shared" si="13"/>
        <v>8.5234657039711195</v>
      </c>
      <c r="H48" s="41" t="s">
        <v>432</v>
      </c>
      <c r="I48" s="21">
        <f>'S. Educación'!C69</f>
        <v>8.1999999999999993</v>
      </c>
      <c r="J48" s="64" t="s">
        <v>431</v>
      </c>
      <c r="K48" s="21">
        <f>'S. Mariquita'!C77</f>
        <v>9.6875</v>
      </c>
      <c r="L48" s="64" t="s">
        <v>432</v>
      </c>
      <c r="M48" s="21">
        <f>'S. Camara Comercio IBA'!C47</f>
        <v>8.125</v>
      </c>
      <c r="N48" s="64" t="s">
        <v>431</v>
      </c>
      <c r="O48" s="21">
        <f>'S. Distritos riego'!C44</f>
        <v>10.25</v>
      </c>
      <c r="P48" s="64" t="s">
        <v>432</v>
      </c>
      <c r="Q48" s="21">
        <f>'S. Villarrica-Purificación'!C159</f>
        <v>8.9294117647058826</v>
      </c>
      <c r="R48" s="64" t="s">
        <v>432</v>
      </c>
      <c r="S48" s="21">
        <f>'S. Empresarios - DANE'!C56</f>
        <v>6.5454545454545459</v>
      </c>
      <c r="T48" s="64" t="s">
        <v>431</v>
      </c>
      <c r="U48" s="21">
        <f>'S. Político'!C41</f>
        <v>11</v>
      </c>
      <c r="V48" s="64" t="s">
        <v>432</v>
      </c>
      <c r="W48" s="21">
        <f>'S. Anzoategui'!C86</f>
        <v>8.6666666666666661</v>
      </c>
      <c r="X48" s="64" t="s">
        <v>432</v>
      </c>
      <c r="Y48" s="21">
        <f>'S. Chaparral'!C47</f>
        <v>9.5</v>
      </c>
      <c r="Z48" s="64" t="s">
        <v>432</v>
      </c>
      <c r="AA48" s="21">
        <f>'S. Falan'!C44</f>
        <v>11</v>
      </c>
      <c r="AB48" s="64" t="s">
        <v>432</v>
      </c>
      <c r="AC48" s="21">
        <f>S.Bilbao!C75</f>
        <v>10.461538461538462</v>
      </c>
      <c r="AD48" s="64" t="s">
        <v>432</v>
      </c>
      <c r="AE48" s="21">
        <f>'S. Cajamarca'!C90</f>
        <v>7.4117647058823533</v>
      </c>
      <c r="AF48" s="64" t="s">
        <v>431</v>
      </c>
      <c r="AG48" s="21">
        <f>'S. Com indigena Ortega'!C98</f>
        <v>8.6551724137931032</v>
      </c>
      <c r="AH48" s="64" t="s">
        <v>432</v>
      </c>
      <c r="AI48" s="21">
        <f>'S. AGRO'!C49</f>
        <v>7</v>
      </c>
      <c r="AJ48" s="65" t="s">
        <v>431</v>
      </c>
      <c r="AK48" s="56">
        <f>'S. Acueductos'!C53</f>
        <v>7.7272727272727275</v>
      </c>
      <c r="AL48" s="64" t="s">
        <v>431</v>
      </c>
      <c r="AM48" s="56">
        <f>Funcionarios!C43</f>
        <v>6.4</v>
      </c>
      <c r="AN48" s="64" t="s">
        <v>431</v>
      </c>
    </row>
    <row r="49" spans="1:40" ht="32" x14ac:dyDescent="0.2">
      <c r="A49" s="107">
        <f t="shared" si="14"/>
        <v>12</v>
      </c>
      <c r="B49" s="109" t="s">
        <v>26</v>
      </c>
      <c r="C49" s="69" t="s">
        <v>582</v>
      </c>
      <c r="D49" s="6">
        <v>92</v>
      </c>
      <c r="E49" s="43">
        <f>Funcionarios!M59+'S. Educación'!M108+'S. Mariquita'!M122+'S. Camara Comercio IBA'!M62+'S. Distritos riego'!M56+'S. Villarrica-Purificación'!M286+'S. Empresarios - DANE'!M80+'S. Político'!M50+'S. Anzoategui'!M140+'S. Chaparral'!M62+'S. Falan'!M56+S.Bilbao!M118+'S. Cajamarca'!M148+'S. Com indigena Ortega'!M164+'S. AGRO'!M66+'S. Acueductos'!M74</f>
        <v>293</v>
      </c>
      <c r="F49" s="42">
        <f>Funcionarios!M60+'S. Educación'!M109+'S. Mariquita'!M123+'S. Camara Comercio IBA'!M63+'S. Distritos riego'!M57+'S. Villarrica-Purificación'!M287+'S. Empresarios - DANE'!M81+'S. Político'!M51+'S. Anzoategui'!M141+'S. Chaparral'!M63+'S. Falan'!M57+S.Bilbao!M119+'S. Cajamarca'!M149+'S. Com indigena Ortega'!M165+'S. AGRO'!M67+'S. Acueductos'!M75</f>
        <v>2320</v>
      </c>
      <c r="G49" s="41">
        <f t="shared" si="13"/>
        <v>7.9180887372013649</v>
      </c>
      <c r="H49" s="41" t="s">
        <v>431</v>
      </c>
      <c r="I49" s="21">
        <f>'S. Educación'!C70</f>
        <v>5.7619047619047619</v>
      </c>
      <c r="J49" s="64" t="s">
        <v>431</v>
      </c>
      <c r="K49" s="21">
        <f>'S. Mariquita'!C78</f>
        <v>10.9375</v>
      </c>
      <c r="L49" s="64" t="s">
        <v>432</v>
      </c>
      <c r="M49" s="21">
        <f>'S. Camara Comercio IBA'!C48</f>
        <v>8.8571428571428577</v>
      </c>
      <c r="N49" s="64" t="s">
        <v>432</v>
      </c>
      <c r="O49" s="21">
        <f>'S. Distritos riego'!C45</f>
        <v>8.75</v>
      </c>
      <c r="P49" s="64" t="s">
        <v>432</v>
      </c>
      <c r="Q49" s="21">
        <f>'S. Villarrica-Purificación'!C160</f>
        <v>8.5227272727272734</v>
      </c>
      <c r="R49" s="64" t="s">
        <v>432</v>
      </c>
      <c r="S49" s="21">
        <f>'S. Empresarios - DANE'!C57</f>
        <v>7.6</v>
      </c>
      <c r="T49" s="64" t="s">
        <v>431</v>
      </c>
      <c r="U49" s="21">
        <f>'S. Político'!C42</f>
        <v>8.3333333333333339</v>
      </c>
      <c r="V49" s="64" t="s">
        <v>431</v>
      </c>
      <c r="W49" s="21">
        <f>'S. Anzoategui'!C87</f>
        <v>8.5833333333333339</v>
      </c>
      <c r="X49" s="64" t="s">
        <v>432</v>
      </c>
      <c r="Y49" s="21">
        <f>'S. Chaparral'!C48</f>
        <v>10.199999999999999</v>
      </c>
      <c r="Z49" s="64" t="s">
        <v>432</v>
      </c>
      <c r="AA49" s="21">
        <f>'S. Falan'!C45</f>
        <v>9.75</v>
      </c>
      <c r="AB49" s="64" t="s">
        <v>432</v>
      </c>
      <c r="AC49" s="21">
        <f>S.Bilbao!C76</f>
        <v>8.5333333333333332</v>
      </c>
      <c r="AD49" s="64" t="s">
        <v>432</v>
      </c>
      <c r="AE49" s="21">
        <f>'S. Cajamarca'!C91</f>
        <v>6.8888888888888893</v>
      </c>
      <c r="AF49" s="64" t="s">
        <v>431</v>
      </c>
      <c r="AG49" s="21">
        <f>'S. Com indigena Ortega'!C99</f>
        <v>7.290322580645161</v>
      </c>
      <c r="AH49" s="64" t="s">
        <v>431</v>
      </c>
      <c r="AI49" s="21">
        <f>'S. AGRO'!C50</f>
        <v>5.333333333333333</v>
      </c>
      <c r="AJ49" s="64" t="s">
        <v>431</v>
      </c>
      <c r="AK49" s="21">
        <f>'S. Acueductos'!C54</f>
        <v>5.384615384615385</v>
      </c>
      <c r="AL49" s="64" t="s">
        <v>431</v>
      </c>
      <c r="AM49" s="21">
        <f>Funcionarios!C44</f>
        <v>7.6</v>
      </c>
      <c r="AN49" s="64" t="s">
        <v>431</v>
      </c>
    </row>
    <row r="50" spans="1:40" x14ac:dyDescent="0.2">
      <c r="AA50" s="8" t="s">
        <v>251</v>
      </c>
      <c r="AB50" s="8"/>
    </row>
    <row r="51" spans="1:40" x14ac:dyDescent="0.2">
      <c r="AA51" s="8"/>
      <c r="AB51" s="8"/>
    </row>
    <row r="52" spans="1:40" ht="24" x14ac:dyDescent="0.3">
      <c r="A52" s="132" t="s">
        <v>618</v>
      </c>
      <c r="B52" s="132"/>
      <c r="AA52" s="8"/>
      <c r="AB52" s="8"/>
    </row>
    <row r="53" spans="1:40" ht="35.25" customHeight="1" x14ac:dyDescent="0.2">
      <c r="A53" t="s">
        <v>27</v>
      </c>
      <c r="E53" s="124" t="s">
        <v>620</v>
      </c>
      <c r="F53" s="124"/>
      <c r="G53" s="124"/>
      <c r="H53" s="124"/>
      <c r="I53" s="122" t="s">
        <v>625</v>
      </c>
      <c r="J53" s="122"/>
      <c r="K53" s="122"/>
      <c r="L53" s="122"/>
      <c r="M53" s="124" t="s">
        <v>621</v>
      </c>
      <c r="N53" s="124"/>
      <c r="O53" s="124"/>
      <c r="P53" s="124"/>
      <c r="Q53" s="122" t="s">
        <v>627</v>
      </c>
      <c r="R53" s="122"/>
      <c r="S53" s="122"/>
      <c r="T53" s="122"/>
      <c r="U53" s="124" t="s">
        <v>622</v>
      </c>
      <c r="V53" s="124"/>
      <c r="W53" s="124"/>
      <c r="X53" s="124"/>
      <c r="Y53" s="122" t="s">
        <v>623</v>
      </c>
      <c r="Z53" s="122"/>
      <c r="AA53" s="122"/>
      <c r="AB53" s="122"/>
      <c r="AC53" s="124" t="s">
        <v>624</v>
      </c>
      <c r="AD53" s="124"/>
      <c r="AE53" s="124"/>
      <c r="AF53" s="124"/>
      <c r="AG53" s="122" t="s">
        <v>639</v>
      </c>
      <c r="AH53" s="122"/>
      <c r="AI53" s="122"/>
      <c r="AJ53" s="122"/>
    </row>
    <row r="54" spans="1:40" ht="32" x14ac:dyDescent="0.2">
      <c r="A54" s="1" t="s">
        <v>4</v>
      </c>
      <c r="B54" s="125" t="s">
        <v>7</v>
      </c>
      <c r="C54" s="126"/>
      <c r="D54" s="127"/>
      <c r="E54" s="66" t="s">
        <v>62</v>
      </c>
      <c r="F54" s="66" t="s">
        <v>626</v>
      </c>
      <c r="G54" s="66" t="s">
        <v>64</v>
      </c>
      <c r="H54" s="66" t="s">
        <v>443</v>
      </c>
      <c r="I54" s="25" t="s">
        <v>62</v>
      </c>
      <c r="J54" s="25" t="s">
        <v>626</v>
      </c>
      <c r="K54" s="25" t="s">
        <v>64</v>
      </c>
      <c r="L54" s="25" t="s">
        <v>443</v>
      </c>
      <c r="M54" s="66" t="s">
        <v>62</v>
      </c>
      <c r="N54" s="66" t="s">
        <v>626</v>
      </c>
      <c r="O54" s="66" t="s">
        <v>64</v>
      </c>
      <c r="P54" s="66" t="s">
        <v>443</v>
      </c>
      <c r="Q54" s="25" t="s">
        <v>62</v>
      </c>
      <c r="R54" s="25" t="s">
        <v>626</v>
      </c>
      <c r="S54" s="25" t="s">
        <v>64</v>
      </c>
      <c r="T54" s="25" t="s">
        <v>443</v>
      </c>
      <c r="U54" s="66" t="s">
        <v>62</v>
      </c>
      <c r="V54" s="66" t="s">
        <v>626</v>
      </c>
      <c r="W54" s="66" t="s">
        <v>64</v>
      </c>
      <c r="X54" s="66" t="s">
        <v>443</v>
      </c>
      <c r="Y54" s="25" t="s">
        <v>62</v>
      </c>
      <c r="Z54" s="25" t="s">
        <v>626</v>
      </c>
      <c r="AA54" s="25" t="s">
        <v>64</v>
      </c>
      <c r="AB54" s="25" t="s">
        <v>443</v>
      </c>
      <c r="AC54" s="66" t="s">
        <v>62</v>
      </c>
      <c r="AD54" s="66" t="s">
        <v>626</v>
      </c>
      <c r="AE54" s="66" t="s">
        <v>64</v>
      </c>
      <c r="AF54" s="66" t="s">
        <v>443</v>
      </c>
      <c r="AG54" s="25" t="s">
        <v>62</v>
      </c>
      <c r="AH54" s="25" t="s">
        <v>626</v>
      </c>
      <c r="AI54" s="25" t="s">
        <v>64</v>
      </c>
      <c r="AJ54" s="25" t="s">
        <v>443</v>
      </c>
    </row>
    <row r="55" spans="1:40" ht="16" x14ac:dyDescent="0.2">
      <c r="A55" s="107">
        <v>1</v>
      </c>
      <c r="B55" s="128" t="s">
        <v>16</v>
      </c>
      <c r="C55" s="129"/>
      <c r="D55" s="130"/>
      <c r="E55" s="114">
        <f>'S. Educación'!B108</f>
        <v>21</v>
      </c>
      <c r="F55" s="114">
        <f>'S. Educación'!B109</f>
        <v>88</v>
      </c>
      <c r="G55" s="115">
        <f>F55/E55</f>
        <v>4.1904761904761907</v>
      </c>
      <c r="H55" s="64" t="s">
        <v>430</v>
      </c>
      <c r="I55" s="117">
        <f>'S. Camara Comercio IBA'!B62</f>
        <v>8</v>
      </c>
      <c r="J55" s="117">
        <f>'S. Camara Comercio IBA'!B63</f>
        <v>19</v>
      </c>
      <c r="K55" s="119">
        <f>J55/I55</f>
        <v>2.375</v>
      </c>
      <c r="L55" s="47" t="s">
        <v>430</v>
      </c>
      <c r="M55" s="114">
        <f>'S. Empresarios - DANE'!B80</f>
        <v>12</v>
      </c>
      <c r="N55" s="114">
        <f>'S. Empresarios - DANE'!B81</f>
        <v>34</v>
      </c>
      <c r="O55" s="120">
        <f>N55/M55</f>
        <v>2.8333333333333335</v>
      </c>
      <c r="P55" s="47" t="s">
        <v>430</v>
      </c>
      <c r="Q55" s="117">
        <f>'S. Político'!B50</f>
        <v>3</v>
      </c>
      <c r="R55" s="117">
        <f>'S. Político'!B51</f>
        <v>3</v>
      </c>
      <c r="S55" s="119">
        <f>R55/Q55</f>
        <v>1</v>
      </c>
      <c r="T55" s="47" t="s">
        <v>430</v>
      </c>
      <c r="U55" s="114">
        <f>'S. Com indigena Ortega'!B164</f>
        <v>45</v>
      </c>
      <c r="V55" s="114">
        <f>'S. Com indigena Ortega'!B165</f>
        <v>142</v>
      </c>
      <c r="W55" s="120">
        <f>V55/U55</f>
        <v>3.1555555555555554</v>
      </c>
      <c r="X55" s="47" t="s">
        <v>430</v>
      </c>
      <c r="Y55" s="117">
        <f>'S. AGRO'!B66</f>
        <v>7</v>
      </c>
      <c r="Z55" s="117">
        <f>'S. AGRO'!B67</f>
        <v>39</v>
      </c>
      <c r="AA55" s="113">
        <f>Z55/Y55</f>
        <v>5.5714285714285712</v>
      </c>
      <c r="AB55" s="65" t="s">
        <v>431</v>
      </c>
      <c r="AC55" s="114">
        <f>E38-E55-I55-M55-Q55-U55-Y55</f>
        <v>243</v>
      </c>
      <c r="AD55" s="114">
        <f>F38-F55-J55-N55-R55-V55-Z55</f>
        <v>996</v>
      </c>
      <c r="AE55" s="115">
        <f>AD55/AC55</f>
        <v>4.0987654320987659</v>
      </c>
      <c r="AF55" s="65" t="s">
        <v>430</v>
      </c>
      <c r="AG55" s="117">
        <f>Funcionarios!B59</f>
        <v>10</v>
      </c>
      <c r="AH55" s="117">
        <f>Funcionarios!B60</f>
        <v>44</v>
      </c>
      <c r="AI55" s="112">
        <f>AH55/AG55</f>
        <v>4.4000000000000004</v>
      </c>
      <c r="AJ55" s="64" t="s">
        <v>430</v>
      </c>
    </row>
    <row r="56" spans="1:40" ht="16" x14ac:dyDescent="0.2">
      <c r="A56" s="107">
        <f>1+A55</f>
        <v>2</v>
      </c>
      <c r="B56" s="128" t="s">
        <v>17</v>
      </c>
      <c r="C56" s="129"/>
      <c r="D56" s="130"/>
      <c r="E56" s="114">
        <f>'S. Educación'!C108</f>
        <v>23</v>
      </c>
      <c r="F56" s="114">
        <f>'S. Educación'!C109</f>
        <v>88</v>
      </c>
      <c r="G56" s="115">
        <f t="shared" ref="G56:G66" si="15">F56/E56</f>
        <v>3.8260869565217392</v>
      </c>
      <c r="H56" s="64" t="s">
        <v>430</v>
      </c>
      <c r="I56" s="117">
        <f>'S. Camara Comercio IBA'!C62</f>
        <v>8</v>
      </c>
      <c r="J56" s="117">
        <f>'S. Camara Comercio IBA'!C63</f>
        <v>27</v>
      </c>
      <c r="K56" s="113">
        <f t="shared" ref="K56:K66" si="16">J56/I56</f>
        <v>3.375</v>
      </c>
      <c r="L56" s="64" t="s">
        <v>430</v>
      </c>
      <c r="M56" s="114">
        <f>'S. Empresarios - DANE'!C80</f>
        <v>11</v>
      </c>
      <c r="N56" s="114">
        <f>'S. Empresarios - DANE'!C81</f>
        <v>48</v>
      </c>
      <c r="O56" s="115">
        <f t="shared" ref="O56:O66" si="17">N56/M56</f>
        <v>4.3636363636363633</v>
      </c>
      <c r="P56" s="64" t="s">
        <v>430</v>
      </c>
      <c r="Q56" s="117">
        <f>'S. Político'!C50</f>
        <v>3</v>
      </c>
      <c r="R56" s="117">
        <f>'S. Político'!C51</f>
        <v>6</v>
      </c>
      <c r="S56" s="113">
        <f t="shared" ref="S56:S66" si="18">R56/Q56</f>
        <v>2</v>
      </c>
      <c r="T56" s="64" t="s">
        <v>430</v>
      </c>
      <c r="U56" s="114">
        <f>'S. Com indigena Ortega'!C164</f>
        <v>38</v>
      </c>
      <c r="V56" s="114">
        <f>'S. Com indigena Ortega'!C165</f>
        <v>182</v>
      </c>
      <c r="W56" s="115">
        <f t="shared" ref="W56:W66" si="19">V56/U56</f>
        <v>4.7894736842105265</v>
      </c>
      <c r="X56" s="64" t="s">
        <v>431</v>
      </c>
      <c r="Y56" s="117">
        <f>'S. AGRO'!C66</f>
        <v>6</v>
      </c>
      <c r="Z56" s="117">
        <f>'S. AGRO'!C67</f>
        <v>17</v>
      </c>
      <c r="AA56" s="113">
        <f t="shared" ref="AA56:AA66" si="20">Z56/Y56</f>
        <v>2.8333333333333335</v>
      </c>
      <c r="AB56" s="65" t="s">
        <v>430</v>
      </c>
      <c r="AC56" s="114">
        <f t="shared" ref="AC56:AC66" si="21">E39-E56-I56-M56-Q56-U56-Y56</f>
        <v>223</v>
      </c>
      <c r="AD56" s="114">
        <f t="shared" ref="AD56:AD66" si="22">F39-F56-J56-N56-R56-V56-Z56</f>
        <v>1189</v>
      </c>
      <c r="AE56" s="115">
        <f t="shared" ref="AE56:AE66" si="23">AD56/AC56</f>
        <v>5.3318385650224212</v>
      </c>
      <c r="AF56" s="65" t="s">
        <v>431</v>
      </c>
      <c r="AG56" s="117">
        <f>Funcionarios!C59</f>
        <v>10</v>
      </c>
      <c r="AH56" s="117">
        <f>Funcionarios!C60</f>
        <v>33</v>
      </c>
      <c r="AI56" s="119">
        <f t="shared" ref="AI56:AI66" si="24">AH56/AG56</f>
        <v>3.3</v>
      </c>
      <c r="AJ56" s="47" t="s">
        <v>430</v>
      </c>
    </row>
    <row r="57" spans="1:40" ht="16" x14ac:dyDescent="0.2">
      <c r="A57" s="107">
        <f t="shared" ref="A57:A66" si="25">1+A56</f>
        <v>3</v>
      </c>
      <c r="B57" s="128" t="s">
        <v>18</v>
      </c>
      <c r="C57" s="129"/>
      <c r="D57" s="130"/>
      <c r="E57" s="114">
        <f>'S. Educación'!D108</f>
        <v>16</v>
      </c>
      <c r="F57" s="114">
        <f>'S. Educación'!D109</f>
        <v>80</v>
      </c>
      <c r="G57" s="115">
        <f t="shared" si="15"/>
        <v>5</v>
      </c>
      <c r="H57" s="64" t="s">
        <v>431</v>
      </c>
      <c r="I57" s="117">
        <f>'S. Camara Comercio IBA'!D62</f>
        <v>7</v>
      </c>
      <c r="J57" s="117">
        <f>'S. Camara Comercio IBA'!D63</f>
        <v>33</v>
      </c>
      <c r="K57" s="113">
        <f t="shared" si="16"/>
        <v>4.7142857142857144</v>
      </c>
      <c r="L57" s="64" t="s">
        <v>431</v>
      </c>
      <c r="M57" s="114">
        <f>'S. Empresarios - DANE'!D80</f>
        <v>9</v>
      </c>
      <c r="N57" s="114">
        <f>'S. Empresarios - DANE'!D81</f>
        <v>33</v>
      </c>
      <c r="O57" s="115">
        <f t="shared" si="17"/>
        <v>3.6666666666666665</v>
      </c>
      <c r="P57" s="64" t="s">
        <v>430</v>
      </c>
      <c r="Q57" s="117">
        <f>'S. Político'!D50</f>
        <v>3</v>
      </c>
      <c r="R57" s="117">
        <f>'S. Político'!D51</f>
        <v>13</v>
      </c>
      <c r="S57" s="113">
        <f t="shared" si="18"/>
        <v>4.333333333333333</v>
      </c>
      <c r="T57" s="64" t="s">
        <v>430</v>
      </c>
      <c r="U57" s="114">
        <f>'S. Com indigena Ortega'!D164</f>
        <v>38</v>
      </c>
      <c r="V57" s="114">
        <f>'S. Com indigena Ortega'!D165</f>
        <v>122</v>
      </c>
      <c r="W57" s="115">
        <f t="shared" si="19"/>
        <v>3.2105263157894739</v>
      </c>
      <c r="X57" s="64" t="s">
        <v>430</v>
      </c>
      <c r="Y57" s="117">
        <f>'S. AGRO'!D66</f>
        <v>5</v>
      </c>
      <c r="Z57" s="117">
        <f>'S. AGRO'!D67</f>
        <v>25</v>
      </c>
      <c r="AA57" s="113">
        <f t="shared" si="20"/>
        <v>5</v>
      </c>
      <c r="AB57" s="65" t="s">
        <v>431</v>
      </c>
      <c r="AC57" s="114">
        <f t="shared" si="21"/>
        <v>256</v>
      </c>
      <c r="AD57" s="114">
        <f t="shared" si="22"/>
        <v>950</v>
      </c>
      <c r="AE57" s="120">
        <f t="shared" si="23"/>
        <v>3.7109375</v>
      </c>
      <c r="AF57" s="57" t="s">
        <v>430</v>
      </c>
      <c r="AG57" s="117">
        <f>Funcionarios!D59</f>
        <v>10</v>
      </c>
      <c r="AH57" s="117">
        <f>Funcionarios!D60</f>
        <v>73</v>
      </c>
      <c r="AI57" s="112">
        <f t="shared" si="24"/>
        <v>7.3</v>
      </c>
      <c r="AJ57" s="64" t="s">
        <v>431</v>
      </c>
    </row>
    <row r="58" spans="1:40" ht="16" x14ac:dyDescent="0.2">
      <c r="A58" s="107">
        <f t="shared" si="25"/>
        <v>4</v>
      </c>
      <c r="B58" s="128" t="s">
        <v>19</v>
      </c>
      <c r="C58" s="129"/>
      <c r="D58" s="130"/>
      <c r="E58" s="114">
        <f>'S. Educación'!E108</f>
        <v>17</v>
      </c>
      <c r="F58" s="114">
        <f>'S. Educación'!E109</f>
        <v>97</v>
      </c>
      <c r="G58" s="115">
        <f t="shared" si="15"/>
        <v>5.7058823529411766</v>
      </c>
      <c r="H58" s="64" t="s">
        <v>431</v>
      </c>
      <c r="I58" s="117">
        <f>'S. Camara Comercio IBA'!E62</f>
        <v>8</v>
      </c>
      <c r="J58" s="117">
        <f>'S. Camara Comercio IBA'!E63</f>
        <v>25</v>
      </c>
      <c r="K58" s="113">
        <f t="shared" si="16"/>
        <v>3.125</v>
      </c>
      <c r="L58" s="64" t="s">
        <v>430</v>
      </c>
      <c r="M58" s="114">
        <f>'S. Empresarios - DANE'!E80</f>
        <v>10</v>
      </c>
      <c r="N58" s="114">
        <f>'S. Empresarios - DANE'!E81</f>
        <v>49</v>
      </c>
      <c r="O58" s="115">
        <f t="shared" si="17"/>
        <v>4.9000000000000004</v>
      </c>
      <c r="P58" s="64" t="s">
        <v>431</v>
      </c>
      <c r="Q58" s="117">
        <f>'S. Político'!E50</f>
        <v>2</v>
      </c>
      <c r="R58" s="117">
        <f>'S. Político'!E51</f>
        <v>9</v>
      </c>
      <c r="S58" s="113">
        <f t="shared" si="18"/>
        <v>4.5</v>
      </c>
      <c r="T58" s="64" t="s">
        <v>430</v>
      </c>
      <c r="U58" s="114">
        <f>'S. Com indigena Ortega'!E164</f>
        <v>30</v>
      </c>
      <c r="V58" s="114">
        <f>'S. Com indigena Ortega'!E165</f>
        <v>155</v>
      </c>
      <c r="W58" s="115">
        <f t="shared" si="19"/>
        <v>5.166666666666667</v>
      </c>
      <c r="X58" s="64" t="s">
        <v>431</v>
      </c>
      <c r="Y58" s="117">
        <f>'S. AGRO'!E66</f>
        <v>7</v>
      </c>
      <c r="Z58" s="117">
        <f>'S. AGRO'!E67</f>
        <v>46</v>
      </c>
      <c r="AA58" s="113">
        <f t="shared" si="20"/>
        <v>6.5714285714285712</v>
      </c>
      <c r="AB58" s="65" t="s">
        <v>431</v>
      </c>
      <c r="AC58" s="114">
        <f t="shared" si="21"/>
        <v>226</v>
      </c>
      <c r="AD58" s="114">
        <f t="shared" si="22"/>
        <v>1132</v>
      </c>
      <c r="AE58" s="115">
        <f t="shared" si="23"/>
        <v>5.0088495575221241</v>
      </c>
      <c r="AF58" s="65" t="s">
        <v>431</v>
      </c>
      <c r="AG58" s="117">
        <f>Funcionarios!E59</f>
        <v>10</v>
      </c>
      <c r="AH58" s="117">
        <f>Funcionarios!E60</f>
        <v>73</v>
      </c>
      <c r="AI58" s="112">
        <f t="shared" si="24"/>
        <v>7.3</v>
      </c>
      <c r="AJ58" s="64" t="s">
        <v>431</v>
      </c>
    </row>
    <row r="59" spans="1:40" ht="16" x14ac:dyDescent="0.2">
      <c r="A59" s="107">
        <f t="shared" si="25"/>
        <v>5</v>
      </c>
      <c r="B59" s="128" t="s">
        <v>20</v>
      </c>
      <c r="C59" s="129"/>
      <c r="D59" s="130"/>
      <c r="E59" s="114">
        <f>'S. Educación'!F108</f>
        <v>16</v>
      </c>
      <c r="F59" s="114">
        <f>'S. Educación'!F109</f>
        <v>99</v>
      </c>
      <c r="G59" s="115">
        <f t="shared" si="15"/>
        <v>6.1875</v>
      </c>
      <c r="H59" s="64" t="s">
        <v>431</v>
      </c>
      <c r="I59" s="117">
        <f>'S. Camara Comercio IBA'!F62</f>
        <v>7</v>
      </c>
      <c r="J59" s="117">
        <f>'S. Camara Comercio IBA'!F63</f>
        <v>41</v>
      </c>
      <c r="K59" s="113">
        <f t="shared" si="16"/>
        <v>5.8571428571428568</v>
      </c>
      <c r="L59" s="64" t="s">
        <v>431</v>
      </c>
      <c r="M59" s="114">
        <f>'S. Empresarios - DANE'!F80</f>
        <v>10</v>
      </c>
      <c r="N59" s="114">
        <f>'S. Empresarios - DANE'!F81</f>
        <v>40</v>
      </c>
      <c r="O59" s="115">
        <f t="shared" si="17"/>
        <v>4</v>
      </c>
      <c r="P59" s="64" t="s">
        <v>430</v>
      </c>
      <c r="Q59" s="117">
        <f>'S. Político'!F50</f>
        <v>2</v>
      </c>
      <c r="R59" s="117">
        <f>'S. Político'!F51</f>
        <v>12</v>
      </c>
      <c r="S59" s="113">
        <f t="shared" si="18"/>
        <v>6</v>
      </c>
      <c r="T59" s="64" t="s">
        <v>431</v>
      </c>
      <c r="U59" s="114">
        <f>'S. Com indigena Ortega'!F164</f>
        <v>39</v>
      </c>
      <c r="V59" s="114">
        <f>'S. Com indigena Ortega'!F165</f>
        <v>158</v>
      </c>
      <c r="W59" s="115">
        <f t="shared" si="19"/>
        <v>4.0512820512820511</v>
      </c>
      <c r="X59" s="64" t="s">
        <v>430</v>
      </c>
      <c r="Y59" s="117">
        <f>'S. AGRO'!F66</f>
        <v>6</v>
      </c>
      <c r="Z59" s="117">
        <f>'S. AGRO'!F67</f>
        <v>30</v>
      </c>
      <c r="AA59" s="113">
        <f t="shared" si="20"/>
        <v>5</v>
      </c>
      <c r="AB59" s="65" t="s">
        <v>431</v>
      </c>
      <c r="AC59" s="114">
        <f t="shared" si="21"/>
        <v>257</v>
      </c>
      <c r="AD59" s="114">
        <f t="shared" si="22"/>
        <v>1086</v>
      </c>
      <c r="AE59" s="115">
        <f t="shared" si="23"/>
        <v>4.2256809338521402</v>
      </c>
      <c r="AF59" s="65" t="s">
        <v>430</v>
      </c>
      <c r="AG59" s="117">
        <f>Funcionarios!F59</f>
        <v>10</v>
      </c>
      <c r="AH59" s="117">
        <f>Funcionarios!F60</f>
        <v>74</v>
      </c>
      <c r="AI59" s="112">
        <f t="shared" si="24"/>
        <v>7.4</v>
      </c>
      <c r="AJ59" s="64" t="s">
        <v>431</v>
      </c>
    </row>
    <row r="60" spans="1:40" ht="16" x14ac:dyDescent="0.2">
      <c r="A60" s="107">
        <f t="shared" si="25"/>
        <v>6</v>
      </c>
      <c r="B60" s="128" t="s">
        <v>21</v>
      </c>
      <c r="C60" s="129"/>
      <c r="D60" s="130"/>
      <c r="E60" s="114">
        <f>'S. Educación'!G108</f>
        <v>17</v>
      </c>
      <c r="F60" s="114">
        <f>'S. Educación'!G109</f>
        <v>102</v>
      </c>
      <c r="G60" s="115">
        <f t="shared" si="15"/>
        <v>6</v>
      </c>
      <c r="H60" s="64" t="s">
        <v>431</v>
      </c>
      <c r="I60" s="117">
        <f>'S. Camara Comercio IBA'!G62</f>
        <v>7</v>
      </c>
      <c r="J60" s="117">
        <f>'S. Camara Comercio IBA'!G63</f>
        <v>52</v>
      </c>
      <c r="K60" s="113">
        <f t="shared" si="16"/>
        <v>7.4285714285714288</v>
      </c>
      <c r="L60" s="64" t="s">
        <v>431</v>
      </c>
      <c r="M60" s="114">
        <f>'S. Empresarios - DANE'!G80</f>
        <v>10</v>
      </c>
      <c r="N60" s="114">
        <f>'S. Empresarios - DANE'!G81</f>
        <v>67</v>
      </c>
      <c r="O60" s="115">
        <f t="shared" si="17"/>
        <v>6.7</v>
      </c>
      <c r="P60" s="64" t="s">
        <v>431</v>
      </c>
      <c r="Q60" s="117">
        <f>'S. Político'!G50</f>
        <v>2</v>
      </c>
      <c r="R60" s="117">
        <f>'S. Político'!G51</f>
        <v>9</v>
      </c>
      <c r="S60" s="113">
        <f t="shared" si="18"/>
        <v>4.5</v>
      </c>
      <c r="T60" s="64" t="s">
        <v>430</v>
      </c>
      <c r="U60" s="114">
        <f>'S. Com indigena Ortega'!G164</f>
        <v>32</v>
      </c>
      <c r="V60" s="114">
        <f>'S. Com indigena Ortega'!G165</f>
        <v>184</v>
      </c>
      <c r="W60" s="115">
        <f t="shared" si="19"/>
        <v>5.75</v>
      </c>
      <c r="X60" s="64" t="s">
        <v>431</v>
      </c>
      <c r="Y60" s="117">
        <f>'S. AGRO'!G66</f>
        <v>6</v>
      </c>
      <c r="Z60" s="117">
        <f>'S. AGRO'!G67</f>
        <v>54</v>
      </c>
      <c r="AA60" s="113">
        <f t="shared" si="20"/>
        <v>9</v>
      </c>
      <c r="AB60" s="65" t="s">
        <v>432</v>
      </c>
      <c r="AC60" s="114">
        <f t="shared" si="21"/>
        <v>220</v>
      </c>
      <c r="AD60" s="114">
        <f t="shared" si="22"/>
        <v>1490</v>
      </c>
      <c r="AE60" s="115">
        <f t="shared" si="23"/>
        <v>6.7727272727272725</v>
      </c>
      <c r="AF60" s="65" t="s">
        <v>431</v>
      </c>
      <c r="AG60" s="117">
        <f>Funcionarios!G59</f>
        <v>10</v>
      </c>
      <c r="AH60" s="117">
        <f>Funcionarios!G60</f>
        <v>79</v>
      </c>
      <c r="AI60" s="112">
        <f t="shared" si="24"/>
        <v>7.9</v>
      </c>
      <c r="AJ60" s="64" t="s">
        <v>431</v>
      </c>
    </row>
    <row r="61" spans="1:40" ht="16" x14ac:dyDescent="0.2">
      <c r="A61" s="107">
        <f t="shared" si="25"/>
        <v>7</v>
      </c>
      <c r="B61" s="128" t="s">
        <v>22</v>
      </c>
      <c r="C61" s="129"/>
      <c r="D61" s="130"/>
      <c r="E61" s="114">
        <f>'S. Educación'!H108</f>
        <v>24</v>
      </c>
      <c r="F61" s="114">
        <f>'S. Educación'!H109</f>
        <v>92</v>
      </c>
      <c r="G61" s="115">
        <f t="shared" si="15"/>
        <v>3.8333333333333335</v>
      </c>
      <c r="H61" s="64" t="s">
        <v>430</v>
      </c>
      <c r="I61" s="117">
        <f>'S. Camara Comercio IBA'!H62</f>
        <v>8</v>
      </c>
      <c r="J61" s="117">
        <f>'S. Camara Comercio IBA'!H63</f>
        <v>49</v>
      </c>
      <c r="K61" s="113">
        <f t="shared" si="16"/>
        <v>6.125</v>
      </c>
      <c r="L61" s="64" t="s">
        <v>431</v>
      </c>
      <c r="M61" s="114">
        <f>'S. Empresarios - DANE'!H80</f>
        <v>12</v>
      </c>
      <c r="N61" s="114">
        <f>'S. Empresarios - DANE'!H81</f>
        <v>65</v>
      </c>
      <c r="O61" s="115">
        <f t="shared" si="17"/>
        <v>5.416666666666667</v>
      </c>
      <c r="P61" s="64" t="s">
        <v>431</v>
      </c>
      <c r="Q61" s="117">
        <f>'S. Político'!H50</f>
        <v>2</v>
      </c>
      <c r="R61" s="117">
        <f>'S. Político'!H51</f>
        <v>11</v>
      </c>
      <c r="S61" s="113">
        <f t="shared" si="18"/>
        <v>5.5</v>
      </c>
      <c r="T61" s="64" t="s">
        <v>431</v>
      </c>
      <c r="U61" s="114">
        <f>'S. Com indigena Ortega'!H164</f>
        <v>34</v>
      </c>
      <c r="V61" s="114">
        <f>'S. Com indigena Ortega'!H165</f>
        <v>197</v>
      </c>
      <c r="W61" s="115">
        <f t="shared" si="19"/>
        <v>5.7941176470588234</v>
      </c>
      <c r="X61" s="64" t="s">
        <v>431</v>
      </c>
      <c r="Y61" s="117">
        <f>'S. AGRO'!H66</f>
        <v>10</v>
      </c>
      <c r="Z61" s="117">
        <f>'S. AGRO'!H67</f>
        <v>27</v>
      </c>
      <c r="AA61" s="113">
        <f t="shared" si="20"/>
        <v>2.7</v>
      </c>
      <c r="AB61" s="65" t="s">
        <v>430</v>
      </c>
      <c r="AC61" s="114">
        <f t="shared" si="21"/>
        <v>237</v>
      </c>
      <c r="AD61" s="114">
        <f t="shared" si="22"/>
        <v>1171</v>
      </c>
      <c r="AE61" s="115">
        <f t="shared" si="23"/>
        <v>4.9409282700421944</v>
      </c>
      <c r="AF61" s="65" t="s">
        <v>431</v>
      </c>
      <c r="AG61" s="117">
        <f>Funcionarios!H59</f>
        <v>10</v>
      </c>
      <c r="AH61" s="117">
        <f>Funcionarios!H60</f>
        <v>46</v>
      </c>
      <c r="AI61" s="112">
        <f t="shared" si="24"/>
        <v>4.5999999999999996</v>
      </c>
      <c r="AJ61" s="64" t="s">
        <v>430</v>
      </c>
    </row>
    <row r="62" spans="1:40" ht="16" x14ac:dyDescent="0.2">
      <c r="A62" s="107">
        <f t="shared" si="25"/>
        <v>8</v>
      </c>
      <c r="B62" s="128" t="s">
        <v>23</v>
      </c>
      <c r="C62" s="129"/>
      <c r="D62" s="130"/>
      <c r="E62" s="116">
        <f>'S. Educación'!I108</f>
        <v>18</v>
      </c>
      <c r="F62" s="116">
        <f>'S. Educación'!I109</f>
        <v>153</v>
      </c>
      <c r="G62" s="115">
        <f t="shared" si="15"/>
        <v>8.5</v>
      </c>
      <c r="H62" s="64" t="s">
        <v>432</v>
      </c>
      <c r="I62" s="117">
        <f>'S. Camara Comercio IBA'!I62</f>
        <v>7</v>
      </c>
      <c r="J62" s="117">
        <f>'S. Camara Comercio IBA'!I63</f>
        <v>68</v>
      </c>
      <c r="K62" s="113">
        <f t="shared" si="16"/>
        <v>9.7142857142857135</v>
      </c>
      <c r="L62" s="64" t="s">
        <v>432</v>
      </c>
      <c r="M62" s="116">
        <f>'S. Empresarios - DANE'!J80</f>
        <v>8</v>
      </c>
      <c r="N62" s="116">
        <f>'S. Empresarios - DANE'!I81</f>
        <v>66</v>
      </c>
      <c r="O62" s="115">
        <f t="shared" si="17"/>
        <v>8.25</v>
      </c>
      <c r="P62" s="64" t="s">
        <v>431</v>
      </c>
      <c r="Q62" s="117">
        <f>'S. Político'!I50</f>
        <v>1</v>
      </c>
      <c r="R62" s="117">
        <f>'S. Político'!I51</f>
        <v>8</v>
      </c>
      <c r="S62" s="113">
        <f t="shared" si="18"/>
        <v>8</v>
      </c>
      <c r="T62" s="64" t="s">
        <v>431</v>
      </c>
      <c r="U62" s="116">
        <f>'S. Com indigena Ortega'!I164</f>
        <v>35</v>
      </c>
      <c r="V62" s="116">
        <f>'S. Com indigena Ortega'!I165</f>
        <v>288</v>
      </c>
      <c r="W62" s="115">
        <f t="shared" si="19"/>
        <v>8.2285714285714278</v>
      </c>
      <c r="X62" s="64" t="s">
        <v>431</v>
      </c>
      <c r="Y62" s="117">
        <f>'S. AGRO'!I66</f>
        <v>5</v>
      </c>
      <c r="Z62" s="117">
        <f>'S. AGRO'!I67</f>
        <v>48</v>
      </c>
      <c r="AA62" s="113">
        <f t="shared" si="20"/>
        <v>9.6</v>
      </c>
      <c r="AB62" s="65" t="s">
        <v>432</v>
      </c>
      <c r="AC62" s="114">
        <f t="shared" si="21"/>
        <v>203</v>
      </c>
      <c r="AD62" s="114">
        <f t="shared" si="22"/>
        <v>1707</v>
      </c>
      <c r="AE62" s="115">
        <f t="shared" si="23"/>
        <v>8.4088669950738915</v>
      </c>
      <c r="AF62" s="65" t="s">
        <v>431</v>
      </c>
      <c r="AG62" s="117">
        <f>Funcionarios!I59</f>
        <v>10</v>
      </c>
      <c r="AH62" s="117">
        <f>Funcionarios!I60</f>
        <v>90</v>
      </c>
      <c r="AI62" s="112">
        <f t="shared" si="24"/>
        <v>9</v>
      </c>
      <c r="AJ62" s="64" t="s">
        <v>432</v>
      </c>
    </row>
    <row r="63" spans="1:40" ht="16" x14ac:dyDescent="0.2">
      <c r="A63" s="107">
        <f t="shared" si="25"/>
        <v>9</v>
      </c>
      <c r="B63" s="128" t="s">
        <v>24</v>
      </c>
      <c r="C63" s="129"/>
      <c r="D63" s="130"/>
      <c r="E63" s="116">
        <f>'S. Educación'!J108</f>
        <v>16</v>
      </c>
      <c r="F63" s="116">
        <f>'S. Educación'!J109</f>
        <v>152</v>
      </c>
      <c r="G63" s="115">
        <f t="shared" si="15"/>
        <v>9.5</v>
      </c>
      <c r="H63" s="64" t="s">
        <v>432</v>
      </c>
      <c r="I63" s="117">
        <f>'S. Camara Comercio IBA'!J62</f>
        <v>8</v>
      </c>
      <c r="J63" s="117">
        <f>'S. Camara Comercio IBA'!J63</f>
        <v>74</v>
      </c>
      <c r="K63" s="113">
        <f t="shared" si="16"/>
        <v>9.25</v>
      </c>
      <c r="L63" s="64" t="s">
        <v>432</v>
      </c>
      <c r="M63" s="116">
        <f>'S. Empresarios - DANE'!J80</f>
        <v>8</v>
      </c>
      <c r="N63" s="116">
        <f>'S. Empresarios - DANE'!J81</f>
        <v>71</v>
      </c>
      <c r="O63" s="115">
        <f t="shared" si="17"/>
        <v>8.875</v>
      </c>
      <c r="P63" s="64" t="s">
        <v>432</v>
      </c>
      <c r="Q63" s="117">
        <f>'S. Político'!J50</f>
        <v>1</v>
      </c>
      <c r="R63" s="117">
        <f>'S. Político'!J51</f>
        <v>9</v>
      </c>
      <c r="S63" s="113">
        <f t="shared" si="18"/>
        <v>9</v>
      </c>
      <c r="T63" s="64" t="s">
        <v>432</v>
      </c>
      <c r="U63" s="116">
        <f>'S. Com indigena Ortega'!J164</f>
        <v>32</v>
      </c>
      <c r="V63" s="116">
        <f>'S. Com indigena Ortega'!J165</f>
        <v>260</v>
      </c>
      <c r="W63" s="115">
        <f t="shared" si="19"/>
        <v>8.125</v>
      </c>
      <c r="X63" s="64" t="s">
        <v>431</v>
      </c>
      <c r="Y63" s="117">
        <f>'S. AGRO'!J66</f>
        <v>5</v>
      </c>
      <c r="Z63" s="117">
        <f>'S. AGRO'!J67</f>
        <v>52</v>
      </c>
      <c r="AA63" s="113">
        <f t="shared" si="20"/>
        <v>10.4</v>
      </c>
      <c r="AB63" s="65" t="s">
        <v>432</v>
      </c>
      <c r="AC63" s="114">
        <f t="shared" si="21"/>
        <v>219</v>
      </c>
      <c r="AD63" s="114">
        <f t="shared" si="22"/>
        <v>1772</v>
      </c>
      <c r="AE63" s="115">
        <f t="shared" si="23"/>
        <v>8.0913242009132418</v>
      </c>
      <c r="AF63" s="65" t="s">
        <v>431</v>
      </c>
      <c r="AG63" s="117">
        <f>Funcionarios!J59</f>
        <v>10</v>
      </c>
      <c r="AH63" s="117">
        <f>Funcionarios!J60</f>
        <v>89</v>
      </c>
      <c r="AI63" s="112">
        <f t="shared" si="24"/>
        <v>8.9</v>
      </c>
      <c r="AJ63" s="64" t="s">
        <v>432</v>
      </c>
    </row>
    <row r="64" spans="1:40" ht="16" x14ac:dyDescent="0.2">
      <c r="A64" s="107">
        <f t="shared" si="25"/>
        <v>10</v>
      </c>
      <c r="B64" s="128" t="s">
        <v>15</v>
      </c>
      <c r="C64" s="129"/>
      <c r="D64" s="130"/>
      <c r="E64" s="116">
        <f>'S. Educación'!K108</f>
        <v>25</v>
      </c>
      <c r="F64" s="116">
        <f>'S. Educación'!K109</f>
        <v>80</v>
      </c>
      <c r="G64" s="120">
        <f t="shared" si="15"/>
        <v>3.2</v>
      </c>
      <c r="H64" s="47" t="s">
        <v>430</v>
      </c>
      <c r="I64" s="117">
        <f>'S. Camara Comercio IBA'!K62</f>
        <v>9</v>
      </c>
      <c r="J64" s="117">
        <f>'S. Camara Comercio IBA'!K63</f>
        <v>52</v>
      </c>
      <c r="K64" s="113">
        <f t="shared" si="16"/>
        <v>5.7777777777777777</v>
      </c>
      <c r="L64" s="64" t="s">
        <v>431</v>
      </c>
      <c r="M64" s="116">
        <f>'S. Empresarios - DANE'!K80</f>
        <v>15</v>
      </c>
      <c r="N64" s="116">
        <f>'S. Empresarios - DANE'!K81</f>
        <v>50</v>
      </c>
      <c r="O64" s="115">
        <f t="shared" si="17"/>
        <v>3.3333333333333335</v>
      </c>
      <c r="P64" s="64" t="s">
        <v>430</v>
      </c>
      <c r="Q64" s="117">
        <f>'S. Político'!K50</f>
        <v>2</v>
      </c>
      <c r="R64" s="117">
        <f>'S. Político'!K51</f>
        <v>13</v>
      </c>
      <c r="S64" s="113">
        <f t="shared" si="18"/>
        <v>6.5</v>
      </c>
      <c r="T64" s="64" t="s">
        <v>431</v>
      </c>
      <c r="U64" s="116">
        <f>'S. Com indigena Ortega'!K164</f>
        <v>35</v>
      </c>
      <c r="V64" s="116">
        <f>'S. Com indigena Ortega'!K165</f>
        <v>182</v>
      </c>
      <c r="W64" s="115">
        <f t="shared" si="19"/>
        <v>5.2</v>
      </c>
      <c r="X64" s="64" t="s">
        <v>431</v>
      </c>
      <c r="Y64" s="117">
        <f>'S. AGRO'!K66</f>
        <v>9</v>
      </c>
      <c r="Z64" s="117">
        <f>'S. AGRO'!K67</f>
        <v>23</v>
      </c>
      <c r="AA64" s="119">
        <f t="shared" si="20"/>
        <v>2.5555555555555554</v>
      </c>
      <c r="AB64" s="57" t="s">
        <v>430</v>
      </c>
      <c r="AC64" s="114">
        <f t="shared" si="21"/>
        <v>252</v>
      </c>
      <c r="AD64" s="114">
        <f t="shared" si="22"/>
        <v>1221</v>
      </c>
      <c r="AE64" s="115">
        <f t="shared" si="23"/>
        <v>4.8452380952380949</v>
      </c>
      <c r="AF64" s="65" t="s">
        <v>431</v>
      </c>
      <c r="AG64" s="117">
        <f>Funcionarios!K59</f>
        <v>10</v>
      </c>
      <c r="AH64" s="117">
        <f>Funcionarios!K60</f>
        <v>35</v>
      </c>
      <c r="AI64" s="112">
        <f t="shared" si="24"/>
        <v>3.5</v>
      </c>
      <c r="AJ64" s="64" t="s">
        <v>430</v>
      </c>
    </row>
    <row r="65" spans="1:40" ht="16" x14ac:dyDescent="0.2">
      <c r="A65" s="107">
        <f t="shared" si="25"/>
        <v>11</v>
      </c>
      <c r="B65" s="128" t="s">
        <v>25</v>
      </c>
      <c r="C65" s="129"/>
      <c r="D65" s="130"/>
      <c r="E65" s="116">
        <f>'S. Educación'!L108</f>
        <v>20</v>
      </c>
      <c r="F65" s="116">
        <f>'S. Educación'!L109</f>
        <v>164</v>
      </c>
      <c r="G65" s="115">
        <f t="shared" si="15"/>
        <v>8.1999999999999993</v>
      </c>
      <c r="H65" s="64" t="s">
        <v>431</v>
      </c>
      <c r="I65" s="117">
        <f>'S. Camara Comercio IBA'!L62</f>
        <v>8</v>
      </c>
      <c r="J65" s="117">
        <f>'S. Camara Comercio IBA'!L63</f>
        <v>65</v>
      </c>
      <c r="K65" s="113">
        <f t="shared" si="16"/>
        <v>8.125</v>
      </c>
      <c r="L65" s="64" t="s">
        <v>431</v>
      </c>
      <c r="M65" s="116">
        <f>'S. Empresarios - DANE'!L80</f>
        <v>11</v>
      </c>
      <c r="N65" s="116">
        <f>'S. Empresarios - DANE'!L81</f>
        <v>72</v>
      </c>
      <c r="O65" s="115">
        <f t="shared" si="17"/>
        <v>6.5454545454545459</v>
      </c>
      <c r="P65" s="64" t="s">
        <v>431</v>
      </c>
      <c r="Q65" s="117">
        <f>'S. Político'!L50</f>
        <v>1</v>
      </c>
      <c r="R65" s="117">
        <f>'S. Político'!L51</f>
        <v>11</v>
      </c>
      <c r="S65" s="113">
        <f t="shared" si="18"/>
        <v>11</v>
      </c>
      <c r="T65" s="64" t="s">
        <v>432</v>
      </c>
      <c r="U65" s="116">
        <f>'S. Com indigena Ortega'!L164</f>
        <v>29</v>
      </c>
      <c r="V65" s="116">
        <f>'S. Com indigena Ortega'!L165</f>
        <v>251</v>
      </c>
      <c r="W65" s="115">
        <f t="shared" si="19"/>
        <v>8.6551724137931032</v>
      </c>
      <c r="X65" s="64" t="s">
        <v>432</v>
      </c>
      <c r="Y65" s="117">
        <f>'S. AGRO'!L66</f>
        <v>6</v>
      </c>
      <c r="Z65" s="117">
        <f>'S. AGRO'!L67</f>
        <v>42</v>
      </c>
      <c r="AA65" s="113">
        <f t="shared" si="20"/>
        <v>7</v>
      </c>
      <c r="AB65" s="65" t="s">
        <v>431</v>
      </c>
      <c r="AC65" s="114">
        <f t="shared" si="21"/>
        <v>202</v>
      </c>
      <c r="AD65" s="114">
        <f t="shared" si="22"/>
        <v>1756</v>
      </c>
      <c r="AE65" s="115">
        <f t="shared" si="23"/>
        <v>8.6930693069306937</v>
      </c>
      <c r="AF65" s="65" t="s">
        <v>432</v>
      </c>
      <c r="AG65" s="117">
        <f>Funcionarios!L59</f>
        <v>10</v>
      </c>
      <c r="AH65" s="117">
        <f>Funcionarios!L60</f>
        <v>64</v>
      </c>
      <c r="AI65" s="112">
        <f t="shared" si="24"/>
        <v>6.4</v>
      </c>
      <c r="AJ65" s="64" t="s">
        <v>431</v>
      </c>
    </row>
    <row r="66" spans="1:40" ht="16" x14ac:dyDescent="0.2">
      <c r="A66" s="107">
        <f t="shared" si="25"/>
        <v>12</v>
      </c>
      <c r="B66" s="128" t="s">
        <v>26</v>
      </c>
      <c r="C66" s="129"/>
      <c r="D66" s="130"/>
      <c r="E66" s="116">
        <f>'S. Educación'!M108</f>
        <v>21</v>
      </c>
      <c r="F66" s="116">
        <f>'S. Educación'!M109</f>
        <v>121</v>
      </c>
      <c r="G66" s="115">
        <f t="shared" si="15"/>
        <v>5.7619047619047619</v>
      </c>
      <c r="H66" s="64" t="s">
        <v>431</v>
      </c>
      <c r="I66" s="117">
        <f>'S. Camara Comercio IBA'!M62</f>
        <v>7</v>
      </c>
      <c r="J66" s="117">
        <f>'S. Camara Comercio IBA'!M63</f>
        <v>62</v>
      </c>
      <c r="K66" s="113">
        <f t="shared" si="16"/>
        <v>8.8571428571428577</v>
      </c>
      <c r="L66" s="64" t="s">
        <v>432</v>
      </c>
      <c r="M66" s="116">
        <f>'S. Empresarios - DANE'!M80</f>
        <v>10</v>
      </c>
      <c r="N66" s="116">
        <f>'S. Empresarios - DANE'!M81</f>
        <v>76</v>
      </c>
      <c r="O66" s="115">
        <f t="shared" si="17"/>
        <v>7.6</v>
      </c>
      <c r="P66" s="64" t="s">
        <v>431</v>
      </c>
      <c r="Q66" s="117">
        <f>'S. Político'!M50</f>
        <v>3</v>
      </c>
      <c r="R66" s="117">
        <f>'S. Político'!M51</f>
        <v>25</v>
      </c>
      <c r="S66" s="113">
        <f t="shared" si="18"/>
        <v>8.3333333333333339</v>
      </c>
      <c r="T66" s="64" t="s">
        <v>431</v>
      </c>
      <c r="U66" s="116">
        <f>'S. Com indigena Ortega'!M164</f>
        <v>31</v>
      </c>
      <c r="V66" s="116">
        <f>'S. Com indigena Ortega'!M165</f>
        <v>226</v>
      </c>
      <c r="W66" s="115">
        <f t="shared" si="19"/>
        <v>7.290322580645161</v>
      </c>
      <c r="X66" s="64" t="s">
        <v>431</v>
      </c>
      <c r="Y66" s="117">
        <f>'S. AGRO'!M66</f>
        <v>6</v>
      </c>
      <c r="Z66" s="117">
        <f>'S. AGRO'!M67</f>
        <v>32</v>
      </c>
      <c r="AA66" s="113">
        <f t="shared" si="20"/>
        <v>5.333333333333333</v>
      </c>
      <c r="AB66" s="64" t="s">
        <v>431</v>
      </c>
      <c r="AC66" s="114">
        <f t="shared" si="21"/>
        <v>215</v>
      </c>
      <c r="AD66" s="114">
        <f t="shared" si="22"/>
        <v>1778</v>
      </c>
      <c r="AE66" s="115">
        <f t="shared" si="23"/>
        <v>8.2697674418604645</v>
      </c>
      <c r="AF66" s="65" t="s">
        <v>431</v>
      </c>
      <c r="AG66" s="117">
        <f>Funcionarios!M59</f>
        <v>10</v>
      </c>
      <c r="AH66" s="117">
        <f>Funcionarios!M60</f>
        <v>76</v>
      </c>
      <c r="AI66" s="112">
        <f t="shared" si="24"/>
        <v>7.6</v>
      </c>
      <c r="AJ66" s="64" t="s">
        <v>431</v>
      </c>
    </row>
    <row r="67" spans="1:40" x14ac:dyDescent="0.2">
      <c r="AA67" s="8"/>
      <c r="AB67" s="8"/>
    </row>
    <row r="68" spans="1:40" x14ac:dyDescent="0.2">
      <c r="AA68" s="8"/>
      <c r="AB68" s="8"/>
    </row>
    <row r="69" spans="1:40" x14ac:dyDescent="0.2">
      <c r="D69" t="s">
        <v>629</v>
      </c>
      <c r="E69" s="59" t="s">
        <v>430</v>
      </c>
      <c r="F69" s="59" t="s">
        <v>628</v>
      </c>
    </row>
    <row r="70" spans="1:40" ht="19" x14ac:dyDescent="0.25">
      <c r="A70" s="9" t="s">
        <v>3</v>
      </c>
      <c r="D70" t="s">
        <v>632</v>
      </c>
      <c r="E70" s="59" t="s">
        <v>431</v>
      </c>
      <c r="F70" s="59" t="s">
        <v>441</v>
      </c>
    </row>
    <row r="71" spans="1:40" ht="19" x14ac:dyDescent="0.25">
      <c r="A71" s="9"/>
      <c r="D71"/>
      <c r="E71" s="59" t="s">
        <v>432</v>
      </c>
      <c r="F71" s="59" t="s">
        <v>442</v>
      </c>
    </row>
    <row r="72" spans="1:40" ht="24" x14ac:dyDescent="0.3">
      <c r="A72" s="132" t="s">
        <v>619</v>
      </c>
      <c r="B72" s="132"/>
    </row>
    <row r="73" spans="1:40" x14ac:dyDescent="0.2">
      <c r="A73" t="s">
        <v>27</v>
      </c>
      <c r="E73" s="124" t="s">
        <v>62</v>
      </c>
      <c r="F73" s="124" t="s">
        <v>63</v>
      </c>
      <c r="G73" s="124" t="s">
        <v>444</v>
      </c>
      <c r="H73" s="124"/>
      <c r="I73" s="122" t="s">
        <v>445</v>
      </c>
      <c r="J73" s="122"/>
      <c r="K73" s="122" t="s">
        <v>446</v>
      </c>
      <c r="L73" s="122"/>
      <c r="M73" s="122" t="s">
        <v>447</v>
      </c>
      <c r="N73" s="122"/>
      <c r="O73" s="122" t="s">
        <v>448</v>
      </c>
      <c r="P73" s="122"/>
      <c r="Q73" s="122" t="s">
        <v>449</v>
      </c>
      <c r="R73" s="122"/>
      <c r="S73" s="122" t="s">
        <v>450</v>
      </c>
      <c r="T73" s="122"/>
      <c r="U73" s="122" t="s">
        <v>451</v>
      </c>
      <c r="V73" s="122"/>
      <c r="W73" s="122" t="s">
        <v>452</v>
      </c>
      <c r="X73" s="122"/>
      <c r="Y73" s="122" t="s">
        <v>453</v>
      </c>
      <c r="Z73" s="122"/>
      <c r="AA73" s="122" t="s">
        <v>454</v>
      </c>
      <c r="AB73" s="122"/>
      <c r="AC73" s="122" t="s">
        <v>455</v>
      </c>
      <c r="AD73" s="122"/>
      <c r="AE73" s="122" t="s">
        <v>456</v>
      </c>
      <c r="AF73" s="122"/>
      <c r="AG73" s="122" t="s">
        <v>457</v>
      </c>
      <c r="AH73" s="122"/>
      <c r="AI73" s="122" t="s">
        <v>458</v>
      </c>
      <c r="AJ73" s="122"/>
      <c r="AK73" s="122" t="s">
        <v>459</v>
      </c>
      <c r="AL73" s="122"/>
      <c r="AM73" s="122" t="s">
        <v>637</v>
      </c>
      <c r="AN73" s="122"/>
    </row>
    <row r="74" spans="1:40" ht="80" x14ac:dyDescent="0.2">
      <c r="A74" s="1" t="s">
        <v>4</v>
      </c>
      <c r="B74" s="11" t="s">
        <v>7</v>
      </c>
      <c r="C74" s="131" t="s">
        <v>617</v>
      </c>
      <c r="D74" s="131"/>
      <c r="E74" s="124"/>
      <c r="F74" s="124"/>
      <c r="G74" s="62" t="s">
        <v>64</v>
      </c>
      <c r="H74" s="62" t="s">
        <v>443</v>
      </c>
      <c r="I74" s="25" t="s">
        <v>61</v>
      </c>
      <c r="J74" s="25" t="s">
        <v>443</v>
      </c>
      <c r="K74" s="25" t="s">
        <v>145</v>
      </c>
      <c r="L74" s="25" t="s">
        <v>443</v>
      </c>
      <c r="M74" s="25" t="s">
        <v>146</v>
      </c>
      <c r="N74" s="25" t="s">
        <v>443</v>
      </c>
      <c r="O74" s="25" t="s">
        <v>147</v>
      </c>
      <c r="P74" s="25" t="s">
        <v>443</v>
      </c>
      <c r="Q74" s="25" t="s">
        <v>148</v>
      </c>
      <c r="R74" s="25" t="s">
        <v>443</v>
      </c>
      <c r="S74" s="25" t="s">
        <v>149</v>
      </c>
      <c r="T74" s="25" t="s">
        <v>443</v>
      </c>
      <c r="U74" s="25" t="s">
        <v>150</v>
      </c>
      <c r="V74" s="25" t="s">
        <v>443</v>
      </c>
      <c r="W74" s="25" t="s">
        <v>247</v>
      </c>
      <c r="X74" s="25" t="s">
        <v>443</v>
      </c>
      <c r="Y74" s="25" t="s">
        <v>248</v>
      </c>
      <c r="Z74" s="25" t="s">
        <v>443</v>
      </c>
      <c r="AA74" s="25" t="s">
        <v>249</v>
      </c>
      <c r="AB74" s="25" t="s">
        <v>443</v>
      </c>
      <c r="AC74" s="25" t="s">
        <v>250</v>
      </c>
      <c r="AD74" s="25" t="s">
        <v>443</v>
      </c>
      <c r="AE74" s="25" t="s">
        <v>252</v>
      </c>
      <c r="AF74" s="25" t="s">
        <v>443</v>
      </c>
      <c r="AG74" s="25" t="s">
        <v>340</v>
      </c>
      <c r="AH74" s="25" t="s">
        <v>443</v>
      </c>
      <c r="AI74" s="25" t="s">
        <v>341</v>
      </c>
      <c r="AJ74" s="25" t="s">
        <v>443</v>
      </c>
      <c r="AK74" s="25" t="s">
        <v>339</v>
      </c>
      <c r="AL74" s="25" t="s">
        <v>443</v>
      </c>
      <c r="AM74" s="25" t="s">
        <v>640</v>
      </c>
      <c r="AN74" s="25" t="s">
        <v>443</v>
      </c>
    </row>
    <row r="75" spans="1:40" ht="48" x14ac:dyDescent="0.2">
      <c r="A75" s="107">
        <v>1</v>
      </c>
      <c r="B75" s="109" t="s">
        <v>28</v>
      </c>
      <c r="C75" s="97" t="s">
        <v>584</v>
      </c>
      <c r="D75" s="77">
        <v>84</v>
      </c>
      <c r="E75" s="43">
        <f>Funcionarios!B80+'S. Educación'!B153+'S. Mariquita'!B177+'S. Camara Comercio IBA'!B87+'S. Distritos riego'!B78+'S. Villarrica-Purificación'!B423+'S. Empresarios - DANE'!B114+'S. Político'!B69+'S. Anzoategui'!B204+'S. Chaparral'!B87+'S. Falan'!B78+S.Bilbao!B171+'S. Cajamarca'!B216+'S. Com indigena Ortega'!B240+'S. AGRO'!B93+'S. Acueductos'!B105</f>
        <v>353</v>
      </c>
      <c r="F75" s="42">
        <f>Funcionarios!B81+'S. Educación'!B154+'S. Mariquita'!B178+'S. Camara Comercio IBA'!B88+'S. Distritos riego'!B79+'S. Villarrica-Purificación'!B424+'S. Empresarios - DANE'!B115+'S. Político'!B70+'S. Anzoategui'!B205+'S. Chaparral'!B88+'S. Falan'!B79+S.Bilbao!B172+'S. Cajamarca'!B217+'S. Com indigena Ortega'!B241+'S. AGRO'!B94+'S. Acueductos'!B106</f>
        <v>476</v>
      </c>
      <c r="G75" s="53">
        <f>F75/E75</f>
        <v>1.3484419263456091</v>
      </c>
      <c r="H75" s="53" t="s">
        <v>430</v>
      </c>
      <c r="I75" s="47">
        <f>'S. Educación'!C117</f>
        <v>1.6956521739130435</v>
      </c>
      <c r="J75" s="47" t="s">
        <v>430</v>
      </c>
      <c r="K75" s="47">
        <f>'S. Mariquita'!C131</f>
        <v>1.0571428571428572</v>
      </c>
      <c r="L75" s="47" t="s">
        <v>430</v>
      </c>
      <c r="M75" s="47">
        <f>'S. Camara Comercio IBA'!C71</f>
        <v>1.3333333333333333</v>
      </c>
      <c r="N75" s="47" t="s">
        <v>430</v>
      </c>
      <c r="O75" s="47">
        <f>'S. Distritos riego'!C65</f>
        <v>1</v>
      </c>
      <c r="P75" s="47" t="s">
        <v>430</v>
      </c>
      <c r="Q75" s="47">
        <f>'S. Villarrica-Purificación'!C295</f>
        <v>1.2818181818181817</v>
      </c>
      <c r="R75" s="47" t="s">
        <v>430</v>
      </c>
      <c r="S75" s="47">
        <f>'S. Empresarios - DANE'!C89</f>
        <v>1.25</v>
      </c>
      <c r="T75" s="47" t="s">
        <v>430</v>
      </c>
      <c r="U75" s="47">
        <f>'S. Político'!C59</f>
        <v>1</v>
      </c>
      <c r="V75" s="47" t="s">
        <v>430</v>
      </c>
      <c r="W75" s="47">
        <f>'S. Anzoategui'!C149</f>
        <v>1.3461538461538463</v>
      </c>
      <c r="X75" s="47" t="s">
        <v>430</v>
      </c>
      <c r="Y75" s="21">
        <f>'S. Chaparral'!C71</f>
        <v>1.8</v>
      </c>
      <c r="Z75" s="64" t="s">
        <v>431</v>
      </c>
      <c r="AA75" s="21">
        <f>'S. Falan'!C65</f>
        <v>2.25</v>
      </c>
      <c r="AB75" s="64" t="s">
        <v>431</v>
      </c>
      <c r="AC75" s="47">
        <f>S.Bilbao!C127</f>
        <v>1.1764705882352942</v>
      </c>
      <c r="AD75" s="47" t="s">
        <v>430</v>
      </c>
      <c r="AE75" s="47">
        <f>'S. Cajamarca'!C157</f>
        <v>1.5428571428571429</v>
      </c>
      <c r="AF75" s="47" t="s">
        <v>430</v>
      </c>
      <c r="AG75" s="47">
        <f>'S. Com indigena Ortega'!C173</f>
        <v>1.2666666666666666</v>
      </c>
      <c r="AH75" s="47" t="s">
        <v>430</v>
      </c>
      <c r="AI75" s="47">
        <f>'S. AGRO'!C75</f>
        <v>1.7142857142857142</v>
      </c>
      <c r="AJ75" s="47" t="s">
        <v>431</v>
      </c>
      <c r="AK75" s="47">
        <f>'S. Acueductos'!C83</f>
        <v>1.75</v>
      </c>
      <c r="AL75" s="47" t="s">
        <v>431</v>
      </c>
      <c r="AM75" s="57">
        <f>Funcionarios!C68</f>
        <v>1.4</v>
      </c>
      <c r="AN75" s="47" t="s">
        <v>430</v>
      </c>
    </row>
    <row r="76" spans="1:40" ht="48" x14ac:dyDescent="0.2">
      <c r="A76" s="107">
        <f>1+A75</f>
        <v>2</v>
      </c>
      <c r="B76" s="109" t="s">
        <v>29</v>
      </c>
      <c r="C76" s="99" t="s">
        <v>592</v>
      </c>
      <c r="D76" s="6">
        <v>57</v>
      </c>
      <c r="E76" s="43">
        <f>Funcionarios!C80+'S. Educación'!C153+'S. Mariquita'!C177+'S. Camara Comercio IBA'!C87+'S. Distritos riego'!C78+'S. Villarrica-Purificación'!C423+'S. Empresarios - DANE'!C114+'S. Político'!C69+'S. Anzoategui'!C204+'S. Chaparral'!C87+'S. Falan'!C78+S.Bilbao!C171+'S. Cajamarca'!C216+'S. Com indigena Ortega'!C240+'S. AGRO'!C93+'S. Acueductos'!C105</f>
        <v>335</v>
      </c>
      <c r="F76" s="43">
        <f>Funcionarios!C81+'S. Educación'!C154+'S. Mariquita'!C178+'S. Camara Comercio IBA'!C88+'S. Distritos riego'!C79+'S. Villarrica-Purificación'!C424+'S. Empresarios - DANE'!C115+'S. Político'!C70+'S. Anzoategui'!C205+'S. Chaparral'!C88+'S. Falan'!C79+S.Bilbao!C172+'S. Cajamarca'!C217+'S. Com indigena Ortega'!C241+'S. AGRO'!C94+'S. Acueductos'!C106</f>
        <v>722</v>
      </c>
      <c r="G76" s="41">
        <f t="shared" ref="G76:G77" si="26">F76/E76</f>
        <v>2.1552238805970148</v>
      </c>
      <c r="H76" s="41" t="s">
        <v>431</v>
      </c>
      <c r="I76" s="21">
        <f>'S. Educación'!C118</f>
        <v>2.125</v>
      </c>
      <c r="J76" s="64" t="s">
        <v>431</v>
      </c>
      <c r="K76" s="21">
        <f>'S. Mariquita'!C132</f>
        <v>2.25</v>
      </c>
      <c r="L76" s="64" t="s">
        <v>431</v>
      </c>
      <c r="M76" s="21">
        <f>'S. Camara Comercio IBA'!C72</f>
        <v>2</v>
      </c>
      <c r="N76" s="64" t="s">
        <v>431</v>
      </c>
      <c r="O76" s="21">
        <f>'S. Distritos riego'!C66</f>
        <v>2.25</v>
      </c>
      <c r="P76" s="64" t="s">
        <v>431</v>
      </c>
      <c r="Q76" s="21">
        <f>'S. Villarrica-Purificación'!C296</f>
        <v>2.29126213592233</v>
      </c>
      <c r="R76" s="64" t="s">
        <v>431</v>
      </c>
      <c r="S76" s="21">
        <f>'S. Empresarios - DANE'!C90</f>
        <v>1.7857142857142858</v>
      </c>
      <c r="T76" s="64" t="s">
        <v>431</v>
      </c>
      <c r="U76" s="21">
        <f>'S. Político'!C60</f>
        <v>2.3333333333333335</v>
      </c>
      <c r="V76" s="64" t="s">
        <v>431</v>
      </c>
      <c r="W76" s="21">
        <f>'S. Anzoategui'!C150</f>
        <v>1.7241379310344827</v>
      </c>
      <c r="X76" s="64" t="s">
        <v>431</v>
      </c>
      <c r="Y76" s="47">
        <f>'S. Chaparral'!C72</f>
        <v>1.7142857142857142</v>
      </c>
      <c r="Z76" s="47" t="s">
        <v>431</v>
      </c>
      <c r="AA76" s="21">
        <f>'S. Falan'!C66</f>
        <v>2.3333333333333335</v>
      </c>
      <c r="AB76" s="64" t="s">
        <v>431</v>
      </c>
      <c r="AC76" s="21">
        <f>S.Bilbao!C128</f>
        <v>2.4666666666666668</v>
      </c>
      <c r="AD76" s="64" t="s">
        <v>432</v>
      </c>
      <c r="AE76" s="21">
        <f>'S. Cajamarca'!C158</f>
        <v>2.0606060606060606</v>
      </c>
      <c r="AF76" s="64" t="s">
        <v>431</v>
      </c>
      <c r="AG76" s="21">
        <f>'S. Com indigena Ortega'!C174</f>
        <v>2.2093023255813953</v>
      </c>
      <c r="AH76" s="64" t="s">
        <v>431</v>
      </c>
      <c r="AI76" s="21">
        <f>'S. AGRO'!C76</f>
        <v>2</v>
      </c>
      <c r="AJ76" s="64" t="s">
        <v>431</v>
      </c>
      <c r="AK76" s="21">
        <f>'S. Acueductos'!C84</f>
        <v>2.0714285714285716</v>
      </c>
      <c r="AL76" s="64" t="s">
        <v>431</v>
      </c>
      <c r="AM76" s="56">
        <f>Funcionarios!C69</f>
        <v>2.8</v>
      </c>
      <c r="AN76" s="64" t="s">
        <v>432</v>
      </c>
    </row>
    <row r="77" spans="1:40" ht="96" x14ac:dyDescent="0.2">
      <c r="A77" s="107">
        <f t="shared" ref="A77" si="27">1+A76</f>
        <v>3</v>
      </c>
      <c r="B77" s="109" t="s">
        <v>30</v>
      </c>
      <c r="C77" s="97" t="s">
        <v>597</v>
      </c>
      <c r="D77" s="77">
        <v>49</v>
      </c>
      <c r="E77" s="43">
        <f>Funcionarios!D80+'S. Educación'!D153+'S. Mariquita'!D177+'S. Camara Comercio IBA'!D87+'S. Distritos riego'!D78+'S. Villarrica-Purificación'!D423+'S. Empresarios - DANE'!D114+'S. Político'!D69+'S. Anzoategui'!D204+'S. Chaparral'!D87+'S. Falan'!D78+S.Bilbao!D171+'S. Cajamarca'!D216+'S. Com indigena Ortega'!D240+'S. AGRO'!D93+'S. Acueductos'!D105</f>
        <v>346</v>
      </c>
      <c r="F77" s="43">
        <f>Funcionarios!D81+'S. Educación'!D154+'S. Mariquita'!D178+'S. Camara Comercio IBA'!D88+'S. Distritos riego'!D79+'S. Villarrica-Purificación'!D424+'S. Empresarios - DANE'!D115+'S. Político'!D70+'S. Anzoategui'!D205+'S. Chaparral'!D88+'S. Falan'!D79+S.Bilbao!D172+'S. Cajamarca'!D217+'S. Com indigena Ortega'!D241+'S. AGRO'!D94+'S. Acueductos'!D106</f>
        <v>783</v>
      </c>
      <c r="G77" s="41">
        <f t="shared" si="26"/>
        <v>2.2630057803468207</v>
      </c>
      <c r="H77" s="41" t="s">
        <v>431</v>
      </c>
      <c r="I77" s="21">
        <f>'S. Educación'!C119</f>
        <v>1.9090909090909092</v>
      </c>
      <c r="J77" s="64" t="s">
        <v>431</v>
      </c>
      <c r="K77" s="21">
        <f>'S. Mariquita'!C133</f>
        <v>2.6666666666666665</v>
      </c>
      <c r="L77" s="64" t="s">
        <v>432</v>
      </c>
      <c r="M77" s="21">
        <f>'S. Camara Comercio IBA'!C73</f>
        <v>2.5</v>
      </c>
      <c r="N77" s="64" t="s">
        <v>432</v>
      </c>
      <c r="O77" s="21">
        <f>'S. Distritos riego'!C67</f>
        <v>2.4</v>
      </c>
      <c r="P77" s="64" t="s">
        <v>432</v>
      </c>
      <c r="Q77" s="21">
        <f>'S. Villarrica-Purificación'!C297</f>
        <v>2.2752293577981653</v>
      </c>
      <c r="R77" s="64" t="s">
        <v>431</v>
      </c>
      <c r="S77" s="21">
        <f>'S. Empresarios - DANE'!C91</f>
        <v>2.3571428571428572</v>
      </c>
      <c r="T77" s="64" t="s">
        <v>432</v>
      </c>
      <c r="U77" s="21">
        <f>'S. Político'!C61</f>
        <v>2.6666666666666665</v>
      </c>
      <c r="V77" s="64" t="s">
        <v>432</v>
      </c>
      <c r="W77" s="21">
        <f>'S. Anzoategui'!C151</f>
        <v>2.3333333333333335</v>
      </c>
      <c r="X77" s="64" t="s">
        <v>431</v>
      </c>
      <c r="Y77" s="21">
        <f>'S. Chaparral'!C73</f>
        <v>2</v>
      </c>
      <c r="Z77" s="64" t="s">
        <v>431</v>
      </c>
      <c r="AA77" s="47">
        <f>'S. Falan'!C67</f>
        <v>1</v>
      </c>
      <c r="AB77" s="47" t="s">
        <v>430</v>
      </c>
      <c r="AC77" s="21">
        <f>S.Bilbao!C129</f>
        <v>2</v>
      </c>
      <c r="AD77" s="64" t="s">
        <v>431</v>
      </c>
      <c r="AE77" s="21">
        <f>'S. Cajamarca'!C159</f>
        <v>2.3235294117647061</v>
      </c>
      <c r="AF77" s="64" t="s">
        <v>431</v>
      </c>
      <c r="AG77" s="21">
        <f>'S. Com indigena Ortega'!C175</f>
        <v>2.441860465116279</v>
      </c>
      <c r="AH77" s="64" t="s">
        <v>432</v>
      </c>
      <c r="AI77" s="21">
        <f>'S. AGRO'!C77</f>
        <v>2.125</v>
      </c>
      <c r="AJ77" s="64" t="s">
        <v>431</v>
      </c>
      <c r="AK77" s="21">
        <f>'S. Acueductos'!C85</f>
        <v>1.9230769230769231</v>
      </c>
      <c r="AL77" s="64" t="s">
        <v>431</v>
      </c>
      <c r="AM77" s="21">
        <f>Funcionarios!C70</f>
        <v>1.8</v>
      </c>
      <c r="AN77" s="64" t="s">
        <v>431</v>
      </c>
    </row>
    <row r="80" spans="1:40" ht="24" x14ac:dyDescent="0.3">
      <c r="A80" s="132" t="s">
        <v>618</v>
      </c>
      <c r="B80" s="132"/>
    </row>
    <row r="82" spans="1:38" ht="14.5" customHeight="1" x14ac:dyDescent="0.2">
      <c r="A82" t="s">
        <v>27</v>
      </c>
      <c r="E82" s="124" t="s">
        <v>620</v>
      </c>
      <c r="F82" s="124"/>
      <c r="G82" s="124"/>
      <c r="H82" s="124"/>
      <c r="I82" s="122" t="s">
        <v>625</v>
      </c>
      <c r="J82" s="122"/>
      <c r="K82" s="122"/>
      <c r="L82" s="122"/>
      <c r="M82" s="124" t="s">
        <v>621</v>
      </c>
      <c r="N82" s="124"/>
      <c r="O82" s="124"/>
      <c r="P82" s="124"/>
      <c r="Q82" s="122" t="s">
        <v>627</v>
      </c>
      <c r="R82" s="122"/>
      <c r="S82" s="122"/>
      <c r="T82" s="122"/>
      <c r="U82" s="124" t="s">
        <v>622</v>
      </c>
      <c r="V82" s="124"/>
      <c r="W82" s="124"/>
      <c r="X82" s="124"/>
      <c r="Y82" s="122" t="s">
        <v>623</v>
      </c>
      <c r="Z82" s="122"/>
      <c r="AA82" s="122"/>
      <c r="AB82" s="122"/>
      <c r="AC82" s="124" t="s">
        <v>624</v>
      </c>
      <c r="AD82" s="124"/>
      <c r="AE82" s="124"/>
      <c r="AF82" s="124"/>
      <c r="AG82" s="122" t="s">
        <v>640</v>
      </c>
      <c r="AH82" s="122"/>
      <c r="AI82" s="122"/>
      <c r="AJ82" s="122"/>
    </row>
    <row r="83" spans="1:38" ht="32" x14ac:dyDescent="0.2">
      <c r="A83" s="1" t="s">
        <v>4</v>
      </c>
      <c r="B83" s="133" t="s">
        <v>7</v>
      </c>
      <c r="C83" s="133"/>
      <c r="D83" s="133"/>
      <c r="E83" s="66" t="s">
        <v>62</v>
      </c>
      <c r="F83" s="66" t="s">
        <v>626</v>
      </c>
      <c r="G83" s="66" t="s">
        <v>64</v>
      </c>
      <c r="H83" s="66" t="s">
        <v>443</v>
      </c>
      <c r="I83" s="25" t="s">
        <v>62</v>
      </c>
      <c r="J83" s="25" t="s">
        <v>626</v>
      </c>
      <c r="K83" s="25" t="s">
        <v>64</v>
      </c>
      <c r="L83" s="25" t="s">
        <v>443</v>
      </c>
      <c r="M83" s="66" t="s">
        <v>62</v>
      </c>
      <c r="N83" s="66" t="s">
        <v>626</v>
      </c>
      <c r="O83" s="66" t="s">
        <v>64</v>
      </c>
      <c r="P83" s="66" t="s">
        <v>443</v>
      </c>
      <c r="Q83" s="25" t="s">
        <v>62</v>
      </c>
      <c r="R83" s="25" t="s">
        <v>626</v>
      </c>
      <c r="S83" s="25" t="s">
        <v>64</v>
      </c>
      <c r="T83" s="25" t="s">
        <v>443</v>
      </c>
      <c r="U83" s="66" t="s">
        <v>62</v>
      </c>
      <c r="V83" s="66" t="s">
        <v>626</v>
      </c>
      <c r="W83" s="66" t="s">
        <v>64</v>
      </c>
      <c r="X83" s="66" t="s">
        <v>443</v>
      </c>
      <c r="Y83" s="25" t="s">
        <v>62</v>
      </c>
      <c r="Z83" s="25" t="s">
        <v>626</v>
      </c>
      <c r="AA83" s="25" t="s">
        <v>64</v>
      </c>
      <c r="AB83" s="25" t="s">
        <v>443</v>
      </c>
      <c r="AC83" s="66" t="s">
        <v>62</v>
      </c>
      <c r="AD83" s="66" t="s">
        <v>626</v>
      </c>
      <c r="AE83" s="66" t="s">
        <v>64</v>
      </c>
      <c r="AF83" s="66" t="s">
        <v>443</v>
      </c>
      <c r="AG83" s="25" t="s">
        <v>62</v>
      </c>
      <c r="AH83" s="25" t="s">
        <v>626</v>
      </c>
      <c r="AI83" s="25" t="s">
        <v>64</v>
      </c>
      <c r="AJ83" s="25" t="s">
        <v>443</v>
      </c>
    </row>
    <row r="84" spans="1:38" ht="16" x14ac:dyDescent="0.2">
      <c r="A84" s="107">
        <v>1</v>
      </c>
      <c r="B84" s="123" t="s">
        <v>28</v>
      </c>
      <c r="C84" s="123"/>
      <c r="D84" s="123"/>
      <c r="E84" s="114">
        <f>'S. Educación'!B153</f>
        <v>23</v>
      </c>
      <c r="F84" s="114">
        <f>'S. Educación'!B154</f>
        <v>39</v>
      </c>
      <c r="G84" s="120">
        <f>F84/E84</f>
        <v>1.6956521739130435</v>
      </c>
      <c r="H84" s="47" t="s">
        <v>430</v>
      </c>
      <c r="I84" s="117">
        <f>'S. Camara Comercio IBA'!B87</f>
        <v>9</v>
      </c>
      <c r="J84" s="117">
        <f>'S. Camara Comercio IBA'!B88</f>
        <v>12</v>
      </c>
      <c r="K84" s="119">
        <f>J84/I84</f>
        <v>1.3333333333333333</v>
      </c>
      <c r="L84" s="47" t="s">
        <v>430</v>
      </c>
      <c r="M84" s="114">
        <f>'S. Empresarios - DANE'!B114</f>
        <v>12</v>
      </c>
      <c r="N84" s="114">
        <f>'S. Empresarios - DANE'!B115</f>
        <v>15</v>
      </c>
      <c r="O84" s="120">
        <f>N84/M84</f>
        <v>1.25</v>
      </c>
      <c r="P84" s="47" t="s">
        <v>430</v>
      </c>
      <c r="Q84" s="117">
        <f>'S. Político'!B69</f>
        <v>3</v>
      </c>
      <c r="R84" s="117">
        <f>'S. Político'!B70</f>
        <v>3</v>
      </c>
      <c r="S84" s="119">
        <f>R84/Q84</f>
        <v>1</v>
      </c>
      <c r="T84" s="47" t="s">
        <v>430</v>
      </c>
      <c r="U84" s="114">
        <f>'S. Com indigena Ortega'!B240</f>
        <v>45</v>
      </c>
      <c r="V84" s="114">
        <f>'S. Com indigena Ortega'!B241</f>
        <v>57</v>
      </c>
      <c r="W84" s="120">
        <f>V84/U84</f>
        <v>1.2666666666666666</v>
      </c>
      <c r="X84" s="47" t="s">
        <v>430</v>
      </c>
      <c r="Y84" s="117">
        <f>'S. AGRO'!B93</f>
        <v>7</v>
      </c>
      <c r="Z84" s="117">
        <f>'S. AGRO'!B94</f>
        <v>12</v>
      </c>
      <c r="AA84" s="119">
        <f>Z84/Y84</f>
        <v>1.7142857142857142</v>
      </c>
      <c r="AB84" s="47" t="s">
        <v>431</v>
      </c>
      <c r="AC84" s="114">
        <f>E75-E84-I84-M84-Q84-U84-Y84</f>
        <v>254</v>
      </c>
      <c r="AD84" s="114">
        <f>F75-F84-J84-N84-R84-V84-Z84</f>
        <v>338</v>
      </c>
      <c r="AE84" s="120">
        <f>AD84/AC84</f>
        <v>1.3307086614173229</v>
      </c>
      <c r="AF84" s="47" t="s">
        <v>430</v>
      </c>
      <c r="AG84" s="117">
        <f>Funcionarios!B80</f>
        <v>5</v>
      </c>
      <c r="AH84" s="117">
        <f>Funcionarios!B81</f>
        <v>7</v>
      </c>
      <c r="AI84" s="119">
        <f>AH84/AG84</f>
        <v>1.4</v>
      </c>
      <c r="AJ84" s="47" t="s">
        <v>430</v>
      </c>
    </row>
    <row r="85" spans="1:38" ht="16" x14ac:dyDescent="0.2">
      <c r="A85" s="107">
        <f>1+A84</f>
        <v>2</v>
      </c>
      <c r="B85" s="123" t="s">
        <v>29</v>
      </c>
      <c r="C85" s="123"/>
      <c r="D85" s="123"/>
      <c r="E85" s="114">
        <f>'S. Educación'!C153</f>
        <v>24</v>
      </c>
      <c r="F85" s="114">
        <f>'S. Educación'!C154</f>
        <v>51</v>
      </c>
      <c r="G85" s="115">
        <f t="shared" ref="G85:G86" si="28">F85/E85</f>
        <v>2.125</v>
      </c>
      <c r="H85" s="64" t="s">
        <v>431</v>
      </c>
      <c r="I85" s="117">
        <f>'S. Camara Comercio IBA'!C87</f>
        <v>7</v>
      </c>
      <c r="J85" s="117">
        <f>'S. Camara Comercio IBA'!C88</f>
        <v>14</v>
      </c>
      <c r="K85" s="113">
        <f t="shared" ref="K85:K86" si="29">J85/I85</f>
        <v>2</v>
      </c>
      <c r="L85" s="64" t="s">
        <v>431</v>
      </c>
      <c r="M85" s="114">
        <f>'S. Empresarios - DANE'!C114</f>
        <v>14</v>
      </c>
      <c r="N85" s="114">
        <f>'S. Empresarios - DANE'!C115</f>
        <v>25</v>
      </c>
      <c r="O85" s="115">
        <f t="shared" ref="O85:O86" si="30">N85/M85</f>
        <v>1.7857142857142858</v>
      </c>
      <c r="P85" s="64" t="s">
        <v>431</v>
      </c>
      <c r="Q85" s="117">
        <f>'S. Político'!C69</f>
        <v>3</v>
      </c>
      <c r="R85" s="117">
        <f>'S. Político'!C70</f>
        <v>7</v>
      </c>
      <c r="S85" s="113">
        <f t="shared" ref="S85:S86" si="31">R85/Q85</f>
        <v>2.3333333333333335</v>
      </c>
      <c r="T85" s="64" t="s">
        <v>431</v>
      </c>
      <c r="U85" s="114">
        <f>'S. Com indigena Ortega'!C240</f>
        <v>43</v>
      </c>
      <c r="V85" s="114">
        <f>'S. Com indigena Ortega'!C241</f>
        <v>95</v>
      </c>
      <c r="W85" s="115">
        <f t="shared" ref="W85:W86" si="32">V85/U85</f>
        <v>2.2093023255813953</v>
      </c>
      <c r="X85" s="64" t="s">
        <v>431</v>
      </c>
      <c r="Y85" s="117">
        <f>'S. AGRO'!C93</f>
        <v>7</v>
      </c>
      <c r="Z85" s="117">
        <f>'S. AGRO'!C94</f>
        <v>14</v>
      </c>
      <c r="AA85" s="113">
        <f t="shared" ref="AA85:AA86" si="33">Z85/Y85</f>
        <v>2</v>
      </c>
      <c r="AB85" s="64" t="s">
        <v>431</v>
      </c>
      <c r="AC85" s="114">
        <f t="shared" ref="AC85:AC86" si="34">E76-E85-I85-M85-Q85-U85-Y85</f>
        <v>237</v>
      </c>
      <c r="AD85" s="114">
        <f t="shared" ref="AD85:AD86" si="35">F76-F85-J85-N85-R85-V85-Z85</f>
        <v>516</v>
      </c>
      <c r="AE85" s="115">
        <f t="shared" ref="AE85:AE86" si="36">AD85/AC85</f>
        <v>2.1772151898734178</v>
      </c>
      <c r="AF85" s="64" t="s">
        <v>431</v>
      </c>
      <c r="AG85" s="117">
        <f>Funcionarios!C80</f>
        <v>5</v>
      </c>
      <c r="AH85" s="117">
        <f>Funcionarios!C81</f>
        <v>14</v>
      </c>
      <c r="AI85" s="113">
        <f t="shared" ref="AI85:AI86" si="37">AH85/AG85</f>
        <v>2.8</v>
      </c>
      <c r="AJ85" s="64" t="s">
        <v>432</v>
      </c>
    </row>
    <row r="86" spans="1:38" ht="16" x14ac:dyDescent="0.2">
      <c r="A86" s="107">
        <f t="shared" ref="A86" si="38">1+A85</f>
        <v>3</v>
      </c>
      <c r="B86" s="123" t="s">
        <v>30</v>
      </c>
      <c r="C86" s="123"/>
      <c r="D86" s="123"/>
      <c r="E86" s="114">
        <f>'S. Educación'!D153</f>
        <v>22</v>
      </c>
      <c r="F86" s="114">
        <f>'S. Educación'!D154</f>
        <v>42</v>
      </c>
      <c r="G86" s="115">
        <f t="shared" si="28"/>
        <v>1.9090909090909092</v>
      </c>
      <c r="H86" s="64" t="s">
        <v>431</v>
      </c>
      <c r="I86" s="117">
        <f>'S. Camara Comercio IBA'!D87</f>
        <v>8</v>
      </c>
      <c r="J86" s="117">
        <f>'S. Camara Comercio IBA'!D88</f>
        <v>20</v>
      </c>
      <c r="K86" s="113">
        <f t="shared" si="29"/>
        <v>2.5</v>
      </c>
      <c r="L86" s="64" t="s">
        <v>432</v>
      </c>
      <c r="M86" s="114">
        <f>'S. Empresarios - DANE'!D114</f>
        <v>14</v>
      </c>
      <c r="N86" s="114">
        <f>'S. Empresarios - DANE'!D115</f>
        <v>33</v>
      </c>
      <c r="O86" s="115">
        <f t="shared" si="30"/>
        <v>2.3571428571428572</v>
      </c>
      <c r="P86" s="64" t="s">
        <v>432</v>
      </c>
      <c r="Q86" s="117">
        <f>'S. Político'!D69</f>
        <v>3</v>
      </c>
      <c r="R86" s="117">
        <f>'S. Político'!D70</f>
        <v>8</v>
      </c>
      <c r="S86" s="113">
        <f t="shared" si="31"/>
        <v>2.6666666666666665</v>
      </c>
      <c r="T86" s="64" t="s">
        <v>432</v>
      </c>
      <c r="U86" s="114">
        <f>'S. Com indigena Ortega'!D240</f>
        <v>43</v>
      </c>
      <c r="V86" s="114">
        <f>'S. Com indigena Ortega'!D241</f>
        <v>105</v>
      </c>
      <c r="W86" s="115">
        <f t="shared" si="32"/>
        <v>2.441860465116279</v>
      </c>
      <c r="X86" s="64" t="s">
        <v>432</v>
      </c>
      <c r="Y86" s="117">
        <f>'S. AGRO'!D93</f>
        <v>8</v>
      </c>
      <c r="Z86" s="117">
        <f>'S. AGRO'!D94</f>
        <v>17</v>
      </c>
      <c r="AA86" s="113">
        <f t="shared" si="33"/>
        <v>2.125</v>
      </c>
      <c r="AB86" s="64" t="s">
        <v>431</v>
      </c>
      <c r="AC86" s="114">
        <f t="shared" si="34"/>
        <v>248</v>
      </c>
      <c r="AD86" s="114">
        <f t="shared" si="35"/>
        <v>558</v>
      </c>
      <c r="AE86" s="115">
        <f t="shared" si="36"/>
        <v>2.25</v>
      </c>
      <c r="AF86" s="64" t="s">
        <v>431</v>
      </c>
      <c r="AG86" s="117">
        <f>Funcionarios!D80</f>
        <v>5</v>
      </c>
      <c r="AH86" s="117">
        <f>Funcionarios!D81</f>
        <v>9</v>
      </c>
      <c r="AI86" s="113">
        <f t="shared" si="37"/>
        <v>1.8</v>
      </c>
      <c r="AJ86" s="64" t="s">
        <v>431</v>
      </c>
    </row>
    <row r="87" spans="1:38" x14ac:dyDescent="0.2">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row>
    <row r="88" spans="1:38" x14ac:dyDescent="0.2">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row>
    <row r="89" spans="1:38" x14ac:dyDescent="0.2">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row>
    <row r="90" spans="1:38" x14ac:dyDescent="0.2">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row>
    <row r="91" spans="1:38" x14ac:dyDescent="0.2">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row>
  </sheetData>
  <mergeCells count="117">
    <mergeCell ref="AK73:AL73"/>
    <mergeCell ref="AK36:AL36"/>
    <mergeCell ref="G73:H73"/>
    <mergeCell ref="I73:J73"/>
    <mergeCell ref="K73:L73"/>
    <mergeCell ref="M73:N73"/>
    <mergeCell ref="O73:P73"/>
    <mergeCell ref="Q73:R73"/>
    <mergeCell ref="S73:T73"/>
    <mergeCell ref="U73:V73"/>
    <mergeCell ref="W73:X73"/>
    <mergeCell ref="Y73:Z73"/>
    <mergeCell ref="AA73:AB73"/>
    <mergeCell ref="AC73:AD73"/>
    <mergeCell ref="AE73:AF73"/>
    <mergeCell ref="AG73:AH73"/>
    <mergeCell ref="E53:H53"/>
    <mergeCell ref="I53:L53"/>
    <mergeCell ref="M53:P53"/>
    <mergeCell ref="Q53:T53"/>
    <mergeCell ref="AC53:AF53"/>
    <mergeCell ref="AI73:AJ73"/>
    <mergeCell ref="AA36:AB36"/>
    <mergeCell ref="AC36:AD36"/>
    <mergeCell ref="AE36:AF36"/>
    <mergeCell ref="AG36:AH36"/>
    <mergeCell ref="AI36:AJ36"/>
    <mergeCell ref="Q82:T82"/>
    <mergeCell ref="U82:X82"/>
    <mergeCell ref="Y82:AB82"/>
    <mergeCell ref="AC82:AF82"/>
    <mergeCell ref="E73:E74"/>
    <mergeCell ref="F73:F74"/>
    <mergeCell ref="G36:H36"/>
    <mergeCell ref="I36:J36"/>
    <mergeCell ref="K36:L36"/>
    <mergeCell ref="M36:N36"/>
    <mergeCell ref="AA6:AB6"/>
    <mergeCell ref="O36:P36"/>
    <mergeCell ref="Q36:R36"/>
    <mergeCell ref="S36:T36"/>
    <mergeCell ref="U36:V36"/>
    <mergeCell ref="W36:X36"/>
    <mergeCell ref="Y36:Z36"/>
    <mergeCell ref="M20:P20"/>
    <mergeCell ref="Q20:T20"/>
    <mergeCell ref="U20:X20"/>
    <mergeCell ref="Y20:AB20"/>
    <mergeCell ref="U53:X53"/>
    <mergeCell ref="Y53:AB53"/>
    <mergeCell ref="AG6:AH6"/>
    <mergeCell ref="AI6:AJ6"/>
    <mergeCell ref="AK6:AL6"/>
    <mergeCell ref="G6:H6"/>
    <mergeCell ref="I6:J6"/>
    <mergeCell ref="K6:L6"/>
    <mergeCell ref="M6:N6"/>
    <mergeCell ref="O6:P6"/>
    <mergeCell ref="E36:E37"/>
    <mergeCell ref="F36:F37"/>
    <mergeCell ref="AC20:AF20"/>
    <mergeCell ref="B27:D27"/>
    <mergeCell ref="B28:D28"/>
    <mergeCell ref="B29:D29"/>
    <mergeCell ref="K1:O1"/>
    <mergeCell ref="Q6:R6"/>
    <mergeCell ref="S6:T6"/>
    <mergeCell ref="U6:V6"/>
    <mergeCell ref="W6:X6"/>
    <mergeCell ref="Y6:Z6"/>
    <mergeCell ref="F6:F7"/>
    <mergeCell ref="E6:E7"/>
    <mergeCell ref="A5:B5"/>
    <mergeCell ref="A18:B18"/>
    <mergeCell ref="C7:D7"/>
    <mergeCell ref="E20:H20"/>
    <mergeCell ref="I20:L20"/>
    <mergeCell ref="AC6:AD6"/>
    <mergeCell ref="AE6:AF6"/>
    <mergeCell ref="B83:D83"/>
    <mergeCell ref="B84:D84"/>
    <mergeCell ref="A80:B80"/>
    <mergeCell ref="A72:B72"/>
    <mergeCell ref="B57:D57"/>
    <mergeCell ref="B58:D58"/>
    <mergeCell ref="B59:D59"/>
    <mergeCell ref="B60:D60"/>
    <mergeCell ref="B61:D61"/>
    <mergeCell ref="B62:D62"/>
    <mergeCell ref="B63:D63"/>
    <mergeCell ref="B64:D64"/>
    <mergeCell ref="B65:D65"/>
    <mergeCell ref="B66:D66"/>
    <mergeCell ref="AM6:AN6"/>
    <mergeCell ref="AM36:AN36"/>
    <mergeCell ref="AM73:AN73"/>
    <mergeCell ref="AG82:AJ82"/>
    <mergeCell ref="AG53:AJ53"/>
    <mergeCell ref="AG20:AJ20"/>
    <mergeCell ref="B85:D85"/>
    <mergeCell ref="B86:D86"/>
    <mergeCell ref="E82:H82"/>
    <mergeCell ref="I82:L82"/>
    <mergeCell ref="M82:P82"/>
    <mergeCell ref="B54:D54"/>
    <mergeCell ref="B55:D55"/>
    <mergeCell ref="B56:D56"/>
    <mergeCell ref="B21:D21"/>
    <mergeCell ref="B22:D22"/>
    <mergeCell ref="B23:D23"/>
    <mergeCell ref="C37:D37"/>
    <mergeCell ref="C74:D74"/>
    <mergeCell ref="A52:B52"/>
    <mergeCell ref="A35:B35"/>
    <mergeCell ref="B24:D24"/>
    <mergeCell ref="B25:D25"/>
    <mergeCell ref="B26:D26"/>
  </mergeCells>
  <phoneticPr fontId="10"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E9B61-2C57-46D0-9B09-1C90CB8371C9}">
  <dimension ref="A1:M71"/>
  <sheetViews>
    <sheetView zoomScale="70" zoomScaleNormal="70" workbookViewId="0">
      <selection activeCell="F6" sqref="F6"/>
    </sheetView>
  </sheetViews>
  <sheetFormatPr baseColWidth="10" defaultRowHeight="15" x14ac:dyDescent="0.2"/>
  <cols>
    <col min="2" max="2" width="34.5" customWidth="1"/>
    <col min="3" max="3" width="21.1640625" customWidth="1"/>
    <col min="4" max="4" width="41.6640625" customWidth="1"/>
    <col min="5" max="5" width="26.5" customWidth="1"/>
    <col min="6" max="8" width="21.1640625" customWidth="1"/>
    <col min="9" max="9" width="24.6640625" customWidth="1"/>
    <col min="10" max="10" width="21.1640625" customWidth="1"/>
    <col min="11" max="11" width="31.1640625" customWidth="1"/>
    <col min="12" max="13" width="21.1640625" customWidth="1"/>
  </cols>
  <sheetData>
    <row r="1" spans="1:5" ht="24" x14ac:dyDescent="0.3">
      <c r="A1" s="10" t="s">
        <v>0</v>
      </c>
      <c r="D1" s="24" t="s">
        <v>152</v>
      </c>
    </row>
    <row r="3" spans="1:5" ht="19" x14ac:dyDescent="0.25">
      <c r="A3" s="9" t="s">
        <v>1</v>
      </c>
    </row>
    <row r="4" spans="1:5" ht="16" x14ac:dyDescent="0.2">
      <c r="A4" s="7"/>
    </row>
    <row r="5" spans="1:5" x14ac:dyDescent="0.2">
      <c r="A5" t="s">
        <v>27</v>
      </c>
    </row>
    <row r="6" spans="1:5" ht="32" x14ac:dyDescent="0.2">
      <c r="A6" s="1" t="s">
        <v>4</v>
      </c>
      <c r="B6" s="1" t="s">
        <v>7</v>
      </c>
      <c r="C6" s="1" t="s">
        <v>5</v>
      </c>
      <c r="D6" s="1" t="s">
        <v>55</v>
      </c>
      <c r="E6" s="1" t="s">
        <v>54</v>
      </c>
    </row>
    <row r="7" spans="1:5" ht="48" x14ac:dyDescent="0.2">
      <c r="A7" s="6">
        <v>1</v>
      </c>
      <c r="B7" s="4" t="s">
        <v>8</v>
      </c>
      <c r="C7" s="47">
        <f>B24</f>
        <v>1</v>
      </c>
      <c r="D7" s="5" t="s">
        <v>203</v>
      </c>
      <c r="E7" s="162"/>
    </row>
    <row r="8" spans="1:5" ht="32" x14ac:dyDescent="0.2">
      <c r="A8" s="6">
        <f>1+A7</f>
        <v>2</v>
      </c>
      <c r="B8" s="5" t="s">
        <v>68</v>
      </c>
      <c r="C8" s="22">
        <f>C24</f>
        <v>2</v>
      </c>
      <c r="D8" s="40" t="s">
        <v>200</v>
      </c>
      <c r="E8" s="163"/>
    </row>
    <row r="9" spans="1:5" ht="55.5" customHeight="1" x14ac:dyDescent="0.2">
      <c r="A9" s="6">
        <f t="shared" ref="A9:A14" si="0">1+A8</f>
        <v>3</v>
      </c>
      <c r="B9" s="5" t="s">
        <v>10</v>
      </c>
      <c r="C9" s="22">
        <f>D24</f>
        <v>3</v>
      </c>
      <c r="D9" s="5" t="s">
        <v>201</v>
      </c>
      <c r="E9" s="163"/>
    </row>
    <row r="10" spans="1:5" ht="64" x14ac:dyDescent="0.2">
      <c r="A10" s="6">
        <f t="shared" si="0"/>
        <v>4</v>
      </c>
      <c r="B10" s="5" t="s">
        <v>11</v>
      </c>
      <c r="C10" s="22">
        <f>E24</f>
        <v>3.5</v>
      </c>
      <c r="D10" s="5" t="s">
        <v>204</v>
      </c>
      <c r="E10" s="163"/>
    </row>
    <row r="11" spans="1:5" ht="48" x14ac:dyDescent="0.2">
      <c r="A11" s="6">
        <f t="shared" si="0"/>
        <v>5</v>
      </c>
      <c r="B11" s="5" t="s">
        <v>12</v>
      </c>
      <c r="C11" s="22">
        <f>F24</f>
        <v>3</v>
      </c>
      <c r="D11" s="5" t="s">
        <v>205</v>
      </c>
      <c r="E11" s="163"/>
    </row>
    <row r="12" spans="1:5" ht="32" x14ac:dyDescent="0.2">
      <c r="A12" s="6">
        <f t="shared" si="0"/>
        <v>6</v>
      </c>
      <c r="B12" s="5" t="s">
        <v>13</v>
      </c>
      <c r="C12" s="22">
        <f>G24</f>
        <v>6</v>
      </c>
      <c r="D12" s="40" t="s">
        <v>202</v>
      </c>
      <c r="E12" s="163"/>
    </row>
    <row r="13" spans="1:5" ht="112" x14ac:dyDescent="0.2">
      <c r="A13" s="6">
        <f t="shared" si="0"/>
        <v>7</v>
      </c>
      <c r="B13" s="5" t="s">
        <v>14</v>
      </c>
      <c r="C13" s="22">
        <f>H24</f>
        <v>4.333333333333333</v>
      </c>
      <c r="D13" s="5" t="s">
        <v>206</v>
      </c>
      <c r="E13" s="163"/>
    </row>
    <row r="14" spans="1:5" ht="139.5" customHeight="1" x14ac:dyDescent="0.2">
      <c r="A14" s="6">
        <f t="shared" si="0"/>
        <v>8</v>
      </c>
      <c r="B14" s="5" t="s">
        <v>15</v>
      </c>
      <c r="C14" s="22">
        <f>I24</f>
        <v>6</v>
      </c>
      <c r="D14" s="5" t="s">
        <v>207</v>
      </c>
      <c r="E14" s="164"/>
    </row>
    <row r="17" spans="1:9" x14ac:dyDescent="0.2">
      <c r="A17" s="8" t="s">
        <v>6</v>
      </c>
    </row>
    <row r="18" spans="1:9" ht="112" x14ac:dyDescent="0.2">
      <c r="A18" s="1" t="s">
        <v>4</v>
      </c>
      <c r="B18" s="11" t="s">
        <v>47</v>
      </c>
      <c r="C18" s="11" t="s">
        <v>67</v>
      </c>
      <c r="D18" s="11" t="s">
        <v>48</v>
      </c>
      <c r="E18" s="11" t="s">
        <v>49</v>
      </c>
      <c r="F18" s="11" t="s">
        <v>50</v>
      </c>
      <c r="G18" s="11" t="s">
        <v>51</v>
      </c>
      <c r="H18" s="11" t="s">
        <v>52</v>
      </c>
      <c r="I18" s="11" t="s">
        <v>53</v>
      </c>
    </row>
    <row r="19" spans="1:9" x14ac:dyDescent="0.2">
      <c r="A19" s="32">
        <v>1</v>
      </c>
      <c r="B19" s="29"/>
      <c r="C19" s="29"/>
      <c r="D19" s="29"/>
      <c r="E19" s="28"/>
      <c r="F19" s="2">
        <v>2</v>
      </c>
      <c r="G19" s="28"/>
      <c r="H19" s="2">
        <v>1</v>
      </c>
      <c r="I19" s="28"/>
    </row>
    <row r="20" spans="1:9" x14ac:dyDescent="0.2">
      <c r="A20" s="32">
        <f>1+A19</f>
        <v>2</v>
      </c>
      <c r="B20" s="23">
        <v>1</v>
      </c>
      <c r="C20" s="29"/>
      <c r="D20" s="29"/>
      <c r="E20" s="2">
        <v>3</v>
      </c>
      <c r="F20" s="2">
        <v>2</v>
      </c>
      <c r="G20" s="28"/>
      <c r="H20" s="2">
        <v>5</v>
      </c>
      <c r="I20" s="2">
        <v>4</v>
      </c>
    </row>
    <row r="21" spans="1:9" x14ac:dyDescent="0.2">
      <c r="A21" s="32">
        <f t="shared" ref="A21" si="1">1+A20</f>
        <v>3</v>
      </c>
      <c r="B21" s="23">
        <v>1</v>
      </c>
      <c r="C21" s="23">
        <v>2</v>
      </c>
      <c r="D21" s="23">
        <v>3</v>
      </c>
      <c r="E21" s="2">
        <v>4</v>
      </c>
      <c r="F21" s="2">
        <v>5</v>
      </c>
      <c r="G21" s="2">
        <v>6</v>
      </c>
      <c r="H21" s="2">
        <v>7</v>
      </c>
      <c r="I21" s="2">
        <v>8</v>
      </c>
    </row>
    <row r="22" spans="1:9" ht="32" x14ac:dyDescent="0.2">
      <c r="A22" s="15" t="s">
        <v>56</v>
      </c>
      <c r="B22" s="16">
        <f t="shared" ref="B22:I22" si="2">COUNT(B19:B21)</f>
        <v>2</v>
      </c>
      <c r="C22" s="16">
        <f t="shared" si="2"/>
        <v>1</v>
      </c>
      <c r="D22" s="16">
        <f t="shared" si="2"/>
        <v>1</v>
      </c>
      <c r="E22" s="16">
        <f t="shared" si="2"/>
        <v>2</v>
      </c>
      <c r="F22" s="16">
        <f t="shared" si="2"/>
        <v>3</v>
      </c>
      <c r="G22" s="16">
        <f t="shared" si="2"/>
        <v>1</v>
      </c>
      <c r="H22" s="16">
        <f t="shared" si="2"/>
        <v>3</v>
      </c>
      <c r="I22" s="16">
        <f t="shared" si="2"/>
        <v>2</v>
      </c>
    </row>
    <row r="23" spans="1:9" ht="32" x14ac:dyDescent="0.2">
      <c r="A23" s="15" t="s">
        <v>57</v>
      </c>
      <c r="B23" s="16">
        <f t="shared" ref="B23:I23" si="3">SUM(B19:B21)</f>
        <v>2</v>
      </c>
      <c r="C23" s="16">
        <f t="shared" si="3"/>
        <v>2</v>
      </c>
      <c r="D23" s="16">
        <f t="shared" si="3"/>
        <v>3</v>
      </c>
      <c r="E23" s="16">
        <f t="shared" si="3"/>
        <v>7</v>
      </c>
      <c r="F23" s="16">
        <f t="shared" si="3"/>
        <v>9</v>
      </c>
      <c r="G23" s="16">
        <f t="shared" si="3"/>
        <v>6</v>
      </c>
      <c r="H23" s="16">
        <f t="shared" si="3"/>
        <v>13</v>
      </c>
      <c r="I23" s="16">
        <f t="shared" si="3"/>
        <v>12</v>
      </c>
    </row>
    <row r="24" spans="1:9" ht="16" x14ac:dyDescent="0.2">
      <c r="A24" s="15" t="s">
        <v>31</v>
      </c>
      <c r="B24" s="51">
        <f>B23/B22</f>
        <v>1</v>
      </c>
      <c r="C24" s="18">
        <f t="shared" ref="C24:I24" si="4">C23/C22</f>
        <v>2</v>
      </c>
      <c r="D24" s="18">
        <f t="shared" si="4"/>
        <v>3</v>
      </c>
      <c r="E24" s="18">
        <f t="shared" si="4"/>
        <v>3.5</v>
      </c>
      <c r="F24" s="18">
        <f t="shared" si="4"/>
        <v>3</v>
      </c>
      <c r="G24" s="18">
        <f t="shared" si="4"/>
        <v>6</v>
      </c>
      <c r="H24" s="18">
        <f t="shared" si="4"/>
        <v>4.333333333333333</v>
      </c>
      <c r="I24" s="18">
        <f t="shared" si="4"/>
        <v>6</v>
      </c>
    </row>
    <row r="27" spans="1:9" ht="19" x14ac:dyDescent="0.25">
      <c r="A27" s="9" t="s">
        <v>2</v>
      </c>
    </row>
    <row r="28" spans="1:9" ht="16" x14ac:dyDescent="0.2">
      <c r="A28" s="7"/>
    </row>
    <row r="29" spans="1:9" x14ac:dyDescent="0.2">
      <c r="A29" t="s">
        <v>27</v>
      </c>
    </row>
    <row r="30" spans="1:9" ht="32" x14ac:dyDescent="0.2">
      <c r="A30" s="1" t="s">
        <v>4</v>
      </c>
      <c r="B30" s="1" t="s">
        <v>7</v>
      </c>
      <c r="C30" s="1" t="s">
        <v>5</v>
      </c>
      <c r="D30" s="1" t="s">
        <v>55</v>
      </c>
      <c r="E30" s="1" t="s">
        <v>54</v>
      </c>
    </row>
    <row r="31" spans="1:9" ht="128" x14ac:dyDescent="0.2">
      <c r="A31" s="6">
        <v>1</v>
      </c>
      <c r="B31" s="4" t="s">
        <v>16</v>
      </c>
      <c r="C31" s="48">
        <f>B52</f>
        <v>1</v>
      </c>
      <c r="D31" s="5" t="s">
        <v>208</v>
      </c>
      <c r="E31" s="162" t="s">
        <v>195</v>
      </c>
    </row>
    <row r="32" spans="1:9" ht="64" x14ac:dyDescent="0.2">
      <c r="A32" s="6">
        <f>1+A31</f>
        <v>2</v>
      </c>
      <c r="B32" s="5" t="s">
        <v>17</v>
      </c>
      <c r="C32" s="20">
        <f>C52</f>
        <v>2</v>
      </c>
      <c r="D32" s="5" t="s">
        <v>198</v>
      </c>
      <c r="E32" s="163"/>
    </row>
    <row r="33" spans="1:13" ht="96" customHeight="1" x14ac:dyDescent="0.2">
      <c r="A33" s="6">
        <f t="shared" ref="A33:A42" si="5">1+A32</f>
        <v>3</v>
      </c>
      <c r="B33" s="5" t="s">
        <v>18</v>
      </c>
      <c r="C33" s="20">
        <f>D52</f>
        <v>4.333333333333333</v>
      </c>
      <c r="D33" s="5" t="s">
        <v>209</v>
      </c>
      <c r="E33" s="163"/>
    </row>
    <row r="34" spans="1:13" ht="111.75" customHeight="1" x14ac:dyDescent="0.2">
      <c r="A34" s="6">
        <f t="shared" si="5"/>
        <v>4</v>
      </c>
      <c r="B34" s="5" t="s">
        <v>19</v>
      </c>
      <c r="C34" s="20">
        <f>E52</f>
        <v>4.5</v>
      </c>
      <c r="D34" s="5" t="s">
        <v>217</v>
      </c>
      <c r="E34" s="163"/>
    </row>
    <row r="35" spans="1:13" ht="48" x14ac:dyDescent="0.2">
      <c r="A35" s="6">
        <f t="shared" si="5"/>
        <v>5</v>
      </c>
      <c r="B35" s="5" t="s">
        <v>20</v>
      </c>
      <c r="C35" s="20">
        <f>F52</f>
        <v>6</v>
      </c>
      <c r="D35" s="5" t="s">
        <v>218</v>
      </c>
      <c r="E35" s="163"/>
    </row>
    <row r="36" spans="1:13" ht="48" x14ac:dyDescent="0.2">
      <c r="A36" s="6">
        <f t="shared" si="5"/>
        <v>6</v>
      </c>
      <c r="B36" s="5" t="s">
        <v>21</v>
      </c>
      <c r="C36" s="20">
        <f>G52</f>
        <v>4.5</v>
      </c>
      <c r="D36" s="5" t="s">
        <v>196</v>
      </c>
      <c r="E36" s="163"/>
    </row>
    <row r="37" spans="1:13" ht="32" x14ac:dyDescent="0.2">
      <c r="A37" s="6">
        <f t="shared" si="5"/>
        <v>7</v>
      </c>
      <c r="B37" s="5" t="s">
        <v>22</v>
      </c>
      <c r="C37" s="20">
        <f>H52</f>
        <v>5.5</v>
      </c>
      <c r="D37" s="40" t="s">
        <v>199</v>
      </c>
      <c r="E37" s="163"/>
    </row>
    <row r="38" spans="1:13" ht="16" x14ac:dyDescent="0.2">
      <c r="A38" s="6">
        <f t="shared" si="5"/>
        <v>8</v>
      </c>
      <c r="B38" s="5" t="s">
        <v>23</v>
      </c>
      <c r="C38" s="20">
        <f>I52</f>
        <v>8</v>
      </c>
      <c r="D38" s="5" t="s">
        <v>210</v>
      </c>
      <c r="E38" s="163"/>
    </row>
    <row r="39" spans="1:13" ht="16" x14ac:dyDescent="0.2">
      <c r="A39" s="6">
        <f t="shared" si="5"/>
        <v>9</v>
      </c>
      <c r="B39" s="5" t="s">
        <v>24</v>
      </c>
      <c r="C39" s="19">
        <f>J52</f>
        <v>9</v>
      </c>
      <c r="D39" s="5" t="s">
        <v>211</v>
      </c>
      <c r="E39" s="163"/>
    </row>
    <row r="40" spans="1:13" ht="96" customHeight="1" x14ac:dyDescent="0.2">
      <c r="A40" s="6">
        <f t="shared" si="5"/>
        <v>10</v>
      </c>
      <c r="B40" s="5" t="s">
        <v>15</v>
      </c>
      <c r="C40" s="19">
        <f>K52</f>
        <v>6.5</v>
      </c>
      <c r="D40" s="40" t="s">
        <v>197</v>
      </c>
      <c r="E40" s="163"/>
    </row>
    <row r="41" spans="1:13" ht="32" x14ac:dyDescent="0.2">
      <c r="A41" s="6">
        <f t="shared" si="5"/>
        <v>11</v>
      </c>
      <c r="B41" s="5" t="s">
        <v>25</v>
      </c>
      <c r="C41" s="19">
        <f>L52</f>
        <v>11</v>
      </c>
      <c r="D41" s="5" t="s">
        <v>213</v>
      </c>
      <c r="E41" s="163"/>
    </row>
    <row r="42" spans="1:13" ht="64" x14ac:dyDescent="0.2">
      <c r="A42" s="6">
        <f t="shared" si="5"/>
        <v>12</v>
      </c>
      <c r="B42" s="5" t="s">
        <v>26</v>
      </c>
      <c r="C42" s="19">
        <f>M52</f>
        <v>8.3333333333333339</v>
      </c>
      <c r="D42" s="5" t="s">
        <v>212</v>
      </c>
      <c r="E42" s="164"/>
    </row>
    <row r="45" spans="1:13" x14ac:dyDescent="0.2">
      <c r="A45" s="8" t="s">
        <v>6</v>
      </c>
    </row>
    <row r="46" spans="1:13" ht="80" x14ac:dyDescent="0.2">
      <c r="A46" s="11" t="s">
        <v>4</v>
      </c>
      <c r="B46" s="11" t="s">
        <v>35</v>
      </c>
      <c r="C46" s="11" t="s">
        <v>36</v>
      </c>
      <c r="D46" s="11" t="s">
        <v>37</v>
      </c>
      <c r="E46" s="11" t="s">
        <v>38</v>
      </c>
      <c r="F46" s="11" t="s">
        <v>39</v>
      </c>
      <c r="G46" s="11" t="s">
        <v>40</v>
      </c>
      <c r="H46" s="11" t="s">
        <v>41</v>
      </c>
      <c r="I46" s="11" t="s">
        <v>42</v>
      </c>
      <c r="J46" s="11" t="s">
        <v>43</v>
      </c>
      <c r="K46" s="11" t="s">
        <v>44</v>
      </c>
      <c r="L46" s="11" t="s">
        <v>45</v>
      </c>
      <c r="M46" s="11" t="s">
        <v>46</v>
      </c>
    </row>
    <row r="47" spans="1:13" x14ac:dyDescent="0.2">
      <c r="A47" s="33">
        <v>1</v>
      </c>
      <c r="B47" s="23">
        <v>1</v>
      </c>
      <c r="C47" s="23">
        <v>2</v>
      </c>
      <c r="D47" s="23">
        <v>4</v>
      </c>
      <c r="E47" s="28"/>
      <c r="F47" s="28"/>
      <c r="G47" s="2">
        <v>3</v>
      </c>
      <c r="H47" s="28"/>
      <c r="I47" s="28"/>
      <c r="J47" s="28"/>
      <c r="K47" s="28"/>
      <c r="L47" s="28"/>
      <c r="M47" s="2">
        <v>5</v>
      </c>
    </row>
    <row r="48" spans="1:13" x14ac:dyDescent="0.2">
      <c r="A48" s="33">
        <f>1+A47</f>
        <v>2</v>
      </c>
      <c r="B48" s="23">
        <v>1</v>
      </c>
      <c r="C48" s="23">
        <v>2</v>
      </c>
      <c r="D48" s="23">
        <v>6</v>
      </c>
      <c r="E48" s="2">
        <v>5</v>
      </c>
      <c r="F48" s="2">
        <v>7</v>
      </c>
      <c r="G48" s="28"/>
      <c r="H48" s="2">
        <v>4</v>
      </c>
      <c r="I48" s="28"/>
      <c r="J48" s="28"/>
      <c r="K48" s="2">
        <v>3</v>
      </c>
      <c r="L48" s="28"/>
      <c r="M48" s="2">
        <v>8</v>
      </c>
    </row>
    <row r="49" spans="1:13" x14ac:dyDescent="0.2">
      <c r="A49" s="33">
        <f t="shared" ref="A49" si="6">1+A48</f>
        <v>3</v>
      </c>
      <c r="B49" s="23">
        <v>1</v>
      </c>
      <c r="C49" s="23">
        <v>2</v>
      </c>
      <c r="D49" s="23">
        <v>3</v>
      </c>
      <c r="E49" s="2">
        <v>4</v>
      </c>
      <c r="F49" s="2">
        <v>5</v>
      </c>
      <c r="G49" s="2">
        <v>6</v>
      </c>
      <c r="H49" s="2">
        <v>7</v>
      </c>
      <c r="I49" s="2">
        <v>8</v>
      </c>
      <c r="J49" s="2">
        <v>9</v>
      </c>
      <c r="K49" s="2">
        <v>10</v>
      </c>
      <c r="L49" s="2">
        <v>11</v>
      </c>
      <c r="M49" s="2">
        <v>12</v>
      </c>
    </row>
    <row r="50" spans="1:13" ht="32" x14ac:dyDescent="0.2">
      <c r="A50" s="15" t="s">
        <v>56</v>
      </c>
      <c r="B50" s="16">
        <f t="shared" ref="B50:M50" si="7">COUNT(B47:B49)</f>
        <v>3</v>
      </c>
      <c r="C50" s="16">
        <f t="shared" si="7"/>
        <v>3</v>
      </c>
      <c r="D50" s="16">
        <f t="shared" si="7"/>
        <v>3</v>
      </c>
      <c r="E50" s="16">
        <f t="shared" si="7"/>
        <v>2</v>
      </c>
      <c r="F50" s="16">
        <f t="shared" si="7"/>
        <v>2</v>
      </c>
      <c r="G50" s="16">
        <f t="shared" si="7"/>
        <v>2</v>
      </c>
      <c r="H50" s="16">
        <f t="shared" si="7"/>
        <v>2</v>
      </c>
      <c r="I50" s="16">
        <f t="shared" si="7"/>
        <v>1</v>
      </c>
      <c r="J50" s="16">
        <f t="shared" si="7"/>
        <v>1</v>
      </c>
      <c r="K50" s="16">
        <f t="shared" si="7"/>
        <v>2</v>
      </c>
      <c r="L50" s="16">
        <f t="shared" si="7"/>
        <v>1</v>
      </c>
      <c r="M50" s="16">
        <f t="shared" si="7"/>
        <v>3</v>
      </c>
    </row>
    <row r="51" spans="1:13" ht="32" x14ac:dyDescent="0.2">
      <c r="A51" s="15" t="s">
        <v>57</v>
      </c>
      <c r="B51" s="16">
        <f t="shared" ref="B51:M51" si="8">SUM(B47:B49)</f>
        <v>3</v>
      </c>
      <c r="C51" s="16">
        <f t="shared" si="8"/>
        <v>6</v>
      </c>
      <c r="D51" s="16">
        <f t="shared" si="8"/>
        <v>13</v>
      </c>
      <c r="E51" s="16">
        <f t="shared" si="8"/>
        <v>9</v>
      </c>
      <c r="F51" s="16">
        <f t="shared" si="8"/>
        <v>12</v>
      </c>
      <c r="G51" s="16">
        <f t="shared" si="8"/>
        <v>9</v>
      </c>
      <c r="H51" s="16">
        <f t="shared" si="8"/>
        <v>11</v>
      </c>
      <c r="I51" s="16">
        <f t="shared" si="8"/>
        <v>8</v>
      </c>
      <c r="J51" s="16">
        <f t="shared" si="8"/>
        <v>9</v>
      </c>
      <c r="K51" s="16">
        <f t="shared" si="8"/>
        <v>13</v>
      </c>
      <c r="L51" s="16">
        <f t="shared" si="8"/>
        <v>11</v>
      </c>
      <c r="M51" s="16">
        <f t="shared" si="8"/>
        <v>25</v>
      </c>
    </row>
    <row r="52" spans="1:13" x14ac:dyDescent="0.2">
      <c r="A52" s="13" t="s">
        <v>31</v>
      </c>
      <c r="B52" s="51">
        <f>B51/B50</f>
        <v>1</v>
      </c>
      <c r="C52" s="18">
        <f t="shared" ref="C52:M52" si="9">C51/C50</f>
        <v>2</v>
      </c>
      <c r="D52" s="18">
        <f t="shared" si="9"/>
        <v>4.333333333333333</v>
      </c>
      <c r="E52" s="18">
        <f t="shared" si="9"/>
        <v>4.5</v>
      </c>
      <c r="F52" s="18">
        <f t="shared" si="9"/>
        <v>6</v>
      </c>
      <c r="G52" s="18">
        <f t="shared" si="9"/>
        <v>4.5</v>
      </c>
      <c r="H52" s="18">
        <f t="shared" si="9"/>
        <v>5.5</v>
      </c>
      <c r="I52" s="18">
        <f t="shared" si="9"/>
        <v>8</v>
      </c>
      <c r="J52" s="18">
        <f t="shared" si="9"/>
        <v>9</v>
      </c>
      <c r="K52" s="18">
        <f t="shared" si="9"/>
        <v>6.5</v>
      </c>
      <c r="L52" s="18">
        <f t="shared" si="9"/>
        <v>11</v>
      </c>
      <c r="M52" s="18">
        <f t="shared" si="9"/>
        <v>8.3333333333333339</v>
      </c>
    </row>
    <row r="55" spans="1:13" ht="19" x14ac:dyDescent="0.25">
      <c r="A55" s="9" t="s">
        <v>3</v>
      </c>
    </row>
    <row r="56" spans="1:13" ht="16" x14ac:dyDescent="0.2">
      <c r="A56" s="7"/>
    </row>
    <row r="57" spans="1:13" x14ac:dyDescent="0.2">
      <c r="A57" t="s">
        <v>27</v>
      </c>
    </row>
    <row r="58" spans="1:13" ht="32" x14ac:dyDescent="0.2">
      <c r="A58" s="1" t="s">
        <v>4</v>
      </c>
      <c r="B58" s="1" t="s">
        <v>7</v>
      </c>
      <c r="C58" s="1" t="s">
        <v>5</v>
      </c>
      <c r="D58" s="1" t="s">
        <v>55</v>
      </c>
      <c r="E58" s="1" t="s">
        <v>54</v>
      </c>
    </row>
    <row r="59" spans="1:13" ht="171.75" customHeight="1" x14ac:dyDescent="0.2">
      <c r="A59" s="6">
        <v>1</v>
      </c>
      <c r="B59" s="4" t="s">
        <v>28</v>
      </c>
      <c r="C59" s="48">
        <f>B71</f>
        <v>1</v>
      </c>
      <c r="D59" s="5" t="s">
        <v>216</v>
      </c>
      <c r="E59" s="168"/>
    </row>
    <row r="60" spans="1:13" ht="115.5" customHeight="1" x14ac:dyDescent="0.2">
      <c r="A60" s="6">
        <f>1+A59</f>
        <v>2</v>
      </c>
      <c r="B60" s="5" t="s">
        <v>29</v>
      </c>
      <c r="C60" s="20">
        <f>C71</f>
        <v>2.3333333333333335</v>
      </c>
      <c r="D60" s="5" t="s">
        <v>215</v>
      </c>
      <c r="E60" s="169"/>
    </row>
    <row r="61" spans="1:13" ht="123.75" customHeight="1" x14ac:dyDescent="0.2">
      <c r="A61" s="6">
        <f t="shared" ref="A61" si="10">1+A60</f>
        <v>3</v>
      </c>
      <c r="B61" s="5" t="s">
        <v>30</v>
      </c>
      <c r="C61" s="20">
        <f>D71</f>
        <v>2.6666666666666665</v>
      </c>
      <c r="D61" s="5" t="s">
        <v>214</v>
      </c>
      <c r="E61" s="170"/>
    </row>
    <row r="64" spans="1:13" x14ac:dyDescent="0.2">
      <c r="A64" s="8" t="s">
        <v>6</v>
      </c>
    </row>
    <row r="65" spans="1:4" ht="64" x14ac:dyDescent="0.2">
      <c r="A65" s="11" t="s">
        <v>4</v>
      </c>
      <c r="B65" s="11" t="s">
        <v>32</v>
      </c>
      <c r="C65" s="11" t="s">
        <v>33</v>
      </c>
      <c r="D65" s="11" t="s">
        <v>34</v>
      </c>
    </row>
    <row r="66" spans="1:4" x14ac:dyDescent="0.2">
      <c r="A66" s="32">
        <v>1</v>
      </c>
      <c r="B66" s="6">
        <v>1</v>
      </c>
      <c r="C66" s="6">
        <v>3</v>
      </c>
      <c r="D66" s="6">
        <v>2</v>
      </c>
    </row>
    <row r="67" spans="1:4" x14ac:dyDescent="0.2">
      <c r="A67" s="32">
        <f>1+A66</f>
        <v>2</v>
      </c>
      <c r="B67" s="6">
        <v>1</v>
      </c>
      <c r="C67" s="6">
        <v>2</v>
      </c>
      <c r="D67" s="6">
        <v>3</v>
      </c>
    </row>
    <row r="68" spans="1:4" x14ac:dyDescent="0.2">
      <c r="A68" s="32">
        <f t="shared" ref="A68" si="11">1+A67</f>
        <v>3</v>
      </c>
      <c r="B68" s="6">
        <v>1</v>
      </c>
      <c r="C68" s="6">
        <v>2</v>
      </c>
      <c r="D68" s="6">
        <v>3</v>
      </c>
    </row>
    <row r="69" spans="1:4" ht="32" x14ac:dyDescent="0.2">
      <c r="A69" s="15" t="s">
        <v>56</v>
      </c>
      <c r="B69" s="16">
        <f>COUNT(B66:B68)</f>
        <v>3</v>
      </c>
      <c r="C69" s="16">
        <f>COUNT(C66:C68)</f>
        <v>3</v>
      </c>
      <c r="D69" s="16">
        <f>COUNT(D66:D68)</f>
        <v>3</v>
      </c>
    </row>
    <row r="70" spans="1:4" ht="32" x14ac:dyDescent="0.2">
      <c r="A70" s="15" t="s">
        <v>57</v>
      </c>
      <c r="B70" s="16">
        <f>SUM(B66:B68)</f>
        <v>3</v>
      </c>
      <c r="C70" s="16">
        <f>SUM(C66:C68)</f>
        <v>7</v>
      </c>
      <c r="D70" s="16">
        <f>SUM(D66:D68)</f>
        <v>8</v>
      </c>
    </row>
    <row r="71" spans="1:4" x14ac:dyDescent="0.2">
      <c r="A71" s="13" t="s">
        <v>31</v>
      </c>
      <c r="B71" s="51">
        <f>B70/B69</f>
        <v>1</v>
      </c>
      <c r="C71" s="18">
        <f t="shared" ref="C71:D71" si="12">C70/C69</f>
        <v>2.3333333333333335</v>
      </c>
      <c r="D71" s="18">
        <f t="shared" si="12"/>
        <v>2.6666666666666665</v>
      </c>
    </row>
  </sheetData>
  <mergeCells count="3">
    <mergeCell ref="E7:E14"/>
    <mergeCell ref="E31:E42"/>
    <mergeCell ref="E59:E6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A2B76-0397-4339-8F23-D4155A3FA2B4}">
  <dimension ref="A1:M206"/>
  <sheetViews>
    <sheetView zoomScale="70" zoomScaleNormal="70" workbookViewId="0">
      <selection activeCell="G7" sqref="G7"/>
    </sheetView>
  </sheetViews>
  <sheetFormatPr baseColWidth="10" defaultRowHeight="15" x14ac:dyDescent="0.2"/>
  <cols>
    <col min="2" max="2" width="34.5" customWidth="1"/>
    <col min="3" max="3" width="21.1640625" customWidth="1"/>
    <col min="4" max="4" width="33.5" customWidth="1"/>
    <col min="5" max="5" width="26.5" customWidth="1"/>
    <col min="6" max="8" width="21.1640625" customWidth="1"/>
    <col min="9" max="9" width="24.6640625" customWidth="1"/>
    <col min="10" max="10" width="21.1640625" customWidth="1"/>
    <col min="11" max="11" width="31.1640625" customWidth="1"/>
    <col min="12" max="13" width="21.1640625" customWidth="1"/>
  </cols>
  <sheetData>
    <row r="1" spans="1:5" ht="24" x14ac:dyDescent="0.3">
      <c r="A1" s="10" t="s">
        <v>0</v>
      </c>
      <c r="D1" s="24" t="s">
        <v>336</v>
      </c>
    </row>
    <row r="3" spans="1:5" ht="19" x14ac:dyDescent="0.25">
      <c r="A3" s="9" t="s">
        <v>1</v>
      </c>
    </row>
    <row r="4" spans="1:5" ht="16" x14ac:dyDescent="0.2">
      <c r="A4" s="7"/>
    </row>
    <row r="5" spans="1:5" x14ac:dyDescent="0.2">
      <c r="A5" t="s">
        <v>27</v>
      </c>
    </row>
    <row r="6" spans="1:5" ht="32" x14ac:dyDescent="0.2">
      <c r="A6" s="1" t="s">
        <v>4</v>
      </c>
      <c r="B6" s="1" t="s">
        <v>7</v>
      </c>
      <c r="C6" s="1" t="s">
        <v>5</v>
      </c>
      <c r="D6" s="1" t="s">
        <v>55</v>
      </c>
      <c r="E6" s="1" t="s">
        <v>54</v>
      </c>
    </row>
    <row r="7" spans="1:5" ht="48" x14ac:dyDescent="0.2">
      <c r="A7" s="6">
        <v>1</v>
      </c>
      <c r="B7" s="4" t="s">
        <v>8</v>
      </c>
      <c r="C7" s="47">
        <f>B69</f>
        <v>2.28125</v>
      </c>
      <c r="D7" s="40" t="s">
        <v>254</v>
      </c>
      <c r="E7" s="162" t="s">
        <v>330</v>
      </c>
    </row>
    <row r="8" spans="1:5" ht="51" customHeight="1" x14ac:dyDescent="0.2">
      <c r="A8" s="6">
        <f>1+A7</f>
        <v>2</v>
      </c>
      <c r="B8" s="5" t="s">
        <v>68</v>
      </c>
      <c r="C8" s="22">
        <f>C69</f>
        <v>3.3</v>
      </c>
      <c r="D8" s="40" t="s">
        <v>255</v>
      </c>
      <c r="E8" s="163"/>
    </row>
    <row r="9" spans="1:5" ht="64.5" customHeight="1" x14ac:dyDescent="0.2">
      <c r="A9" s="6">
        <f t="shared" ref="A9:A14" si="0">1+A8</f>
        <v>3</v>
      </c>
      <c r="B9" s="5" t="s">
        <v>10</v>
      </c>
      <c r="C9" s="22">
        <f>D69</f>
        <v>3.7272727272727271</v>
      </c>
      <c r="D9" s="5" t="s">
        <v>256</v>
      </c>
      <c r="E9" s="163"/>
    </row>
    <row r="10" spans="1:5" ht="16" x14ac:dyDescent="0.2">
      <c r="A10" s="6">
        <f t="shared" si="0"/>
        <v>4</v>
      </c>
      <c r="B10" s="5" t="s">
        <v>11</v>
      </c>
      <c r="C10" s="22">
        <f>E69</f>
        <v>4.258064516129032</v>
      </c>
      <c r="D10" s="5" t="s">
        <v>257</v>
      </c>
      <c r="E10" s="163"/>
    </row>
    <row r="11" spans="1:5" ht="115.5" customHeight="1" x14ac:dyDescent="0.2">
      <c r="A11" s="6">
        <f t="shared" si="0"/>
        <v>5</v>
      </c>
      <c r="B11" s="5" t="s">
        <v>12</v>
      </c>
      <c r="C11" s="22">
        <f>F69</f>
        <v>3.3488372093023258</v>
      </c>
      <c r="D11" s="40" t="s">
        <v>258</v>
      </c>
      <c r="E11" s="163"/>
    </row>
    <row r="12" spans="1:5" ht="58.5" customHeight="1" x14ac:dyDescent="0.2">
      <c r="A12" s="6">
        <f t="shared" si="0"/>
        <v>6</v>
      </c>
      <c r="B12" s="5" t="s">
        <v>13</v>
      </c>
      <c r="C12" s="22">
        <f>G69</f>
        <v>5.4242424242424239</v>
      </c>
      <c r="D12" s="5" t="s">
        <v>259</v>
      </c>
      <c r="E12" s="163"/>
    </row>
    <row r="13" spans="1:5" ht="73.5" customHeight="1" x14ac:dyDescent="0.2">
      <c r="A13" s="6">
        <f t="shared" si="0"/>
        <v>7</v>
      </c>
      <c r="B13" s="5" t="s">
        <v>14</v>
      </c>
      <c r="C13" s="22">
        <f>H69</f>
        <v>5.9666666666666668</v>
      </c>
      <c r="D13" s="40" t="s">
        <v>260</v>
      </c>
      <c r="E13" s="163"/>
    </row>
    <row r="14" spans="1:5" ht="64.5" customHeight="1" x14ac:dyDescent="0.2">
      <c r="A14" s="6">
        <f t="shared" si="0"/>
        <v>8</v>
      </c>
      <c r="B14" s="5" t="s">
        <v>15</v>
      </c>
      <c r="C14" s="22">
        <f>I69</f>
        <v>4.4634146341463419</v>
      </c>
      <c r="D14" s="40" t="s">
        <v>253</v>
      </c>
      <c r="E14" s="164"/>
    </row>
    <row r="17" spans="1:9" x14ac:dyDescent="0.2">
      <c r="A17" s="8" t="s">
        <v>6</v>
      </c>
    </row>
    <row r="18" spans="1:9" ht="112" x14ac:dyDescent="0.2">
      <c r="A18" s="1" t="s">
        <v>4</v>
      </c>
      <c r="B18" s="11" t="s">
        <v>47</v>
      </c>
      <c r="C18" s="11" t="s">
        <v>67</v>
      </c>
      <c r="D18" s="11" t="s">
        <v>48</v>
      </c>
      <c r="E18" s="11" t="s">
        <v>49</v>
      </c>
      <c r="F18" s="11" t="s">
        <v>50</v>
      </c>
      <c r="G18" s="11" t="s">
        <v>51</v>
      </c>
      <c r="H18" s="11" t="s">
        <v>52</v>
      </c>
      <c r="I18" s="11" t="s">
        <v>53</v>
      </c>
    </row>
    <row r="19" spans="1:9" x14ac:dyDescent="0.2">
      <c r="A19" s="32">
        <v>1</v>
      </c>
      <c r="B19" s="23">
        <v>1</v>
      </c>
      <c r="C19" s="23">
        <v>2</v>
      </c>
      <c r="D19" s="23">
        <v>3</v>
      </c>
      <c r="E19" s="2">
        <v>8</v>
      </c>
      <c r="F19" s="2">
        <v>4</v>
      </c>
      <c r="G19" s="2">
        <v>5</v>
      </c>
      <c r="H19" s="2">
        <v>6</v>
      </c>
      <c r="I19" s="2">
        <v>7</v>
      </c>
    </row>
    <row r="20" spans="1:9" x14ac:dyDescent="0.2">
      <c r="A20" s="32">
        <f>1+A19</f>
        <v>2</v>
      </c>
      <c r="B20" s="23">
        <v>1</v>
      </c>
      <c r="C20" s="23">
        <v>8</v>
      </c>
      <c r="D20" s="23">
        <v>2</v>
      </c>
      <c r="E20" s="2">
        <v>3</v>
      </c>
      <c r="F20" s="2">
        <v>4</v>
      </c>
      <c r="G20" s="2">
        <v>5</v>
      </c>
      <c r="H20" s="2">
        <v>6</v>
      </c>
      <c r="I20" s="2">
        <v>7</v>
      </c>
    </row>
    <row r="21" spans="1:9" x14ac:dyDescent="0.2">
      <c r="A21" s="32">
        <f t="shared" ref="A21:A66" si="1">1+A20</f>
        <v>3</v>
      </c>
      <c r="B21" s="23">
        <v>1</v>
      </c>
      <c r="C21" s="23">
        <v>2</v>
      </c>
      <c r="D21" s="23">
        <v>3</v>
      </c>
      <c r="E21" s="2">
        <v>8</v>
      </c>
      <c r="F21" s="2">
        <v>4</v>
      </c>
      <c r="G21" s="2">
        <v>7</v>
      </c>
      <c r="H21" s="2">
        <v>5</v>
      </c>
      <c r="I21" s="2">
        <v>6</v>
      </c>
    </row>
    <row r="22" spans="1:9" x14ac:dyDescent="0.2">
      <c r="A22" s="32">
        <f t="shared" si="1"/>
        <v>4</v>
      </c>
      <c r="B22" s="14">
        <v>5</v>
      </c>
      <c r="C22" s="14">
        <v>6</v>
      </c>
      <c r="D22" s="14">
        <v>1</v>
      </c>
      <c r="E22" s="28"/>
      <c r="F22" s="2">
        <v>2</v>
      </c>
      <c r="G22" s="2">
        <v>3</v>
      </c>
      <c r="H22" s="28"/>
      <c r="I22" s="2">
        <v>4</v>
      </c>
    </row>
    <row r="23" spans="1:9" x14ac:dyDescent="0.2">
      <c r="A23" s="32">
        <f t="shared" si="1"/>
        <v>5</v>
      </c>
      <c r="B23" s="14">
        <v>1</v>
      </c>
      <c r="C23" s="14">
        <v>2</v>
      </c>
      <c r="D23" s="14">
        <v>3</v>
      </c>
      <c r="E23" s="2">
        <v>4</v>
      </c>
      <c r="F23" s="2">
        <v>5</v>
      </c>
      <c r="G23" s="2">
        <v>6</v>
      </c>
      <c r="H23" s="2">
        <v>7</v>
      </c>
      <c r="I23" s="2">
        <v>8</v>
      </c>
    </row>
    <row r="24" spans="1:9" x14ac:dyDescent="0.2">
      <c r="A24" s="32">
        <f t="shared" si="1"/>
        <v>6</v>
      </c>
      <c r="B24" s="14">
        <v>1</v>
      </c>
      <c r="C24" s="14">
        <v>2</v>
      </c>
      <c r="D24" s="14">
        <v>3</v>
      </c>
      <c r="E24" s="2">
        <v>4</v>
      </c>
      <c r="F24" s="2">
        <v>5</v>
      </c>
      <c r="G24" s="2">
        <v>7</v>
      </c>
      <c r="H24" s="2">
        <v>8</v>
      </c>
      <c r="I24" s="2">
        <v>6</v>
      </c>
    </row>
    <row r="25" spans="1:9" x14ac:dyDescent="0.2">
      <c r="A25" s="32">
        <f t="shared" si="1"/>
        <v>7</v>
      </c>
      <c r="B25" s="14">
        <v>1</v>
      </c>
      <c r="C25" s="14">
        <v>2</v>
      </c>
      <c r="D25" s="14">
        <v>3</v>
      </c>
      <c r="E25" s="2">
        <v>4</v>
      </c>
      <c r="F25" s="2">
        <v>5</v>
      </c>
      <c r="G25" s="2">
        <v>6</v>
      </c>
      <c r="H25" s="2">
        <v>7</v>
      </c>
      <c r="I25" s="2">
        <v>8</v>
      </c>
    </row>
    <row r="26" spans="1:9" x14ac:dyDescent="0.2">
      <c r="A26" s="32">
        <f t="shared" si="1"/>
        <v>8</v>
      </c>
      <c r="B26" s="14">
        <v>1</v>
      </c>
      <c r="C26" s="14">
        <v>2</v>
      </c>
      <c r="D26" s="14">
        <v>3</v>
      </c>
      <c r="E26" s="2">
        <v>4</v>
      </c>
      <c r="F26" s="2">
        <v>5</v>
      </c>
      <c r="G26" s="2">
        <v>6</v>
      </c>
      <c r="H26" s="2">
        <v>7</v>
      </c>
      <c r="I26" s="2">
        <v>8</v>
      </c>
    </row>
    <row r="27" spans="1:9" x14ac:dyDescent="0.2">
      <c r="A27" s="32">
        <f t="shared" si="1"/>
        <v>9</v>
      </c>
      <c r="B27" s="14">
        <v>1</v>
      </c>
      <c r="C27" s="14">
        <v>2</v>
      </c>
      <c r="D27" s="14">
        <v>3</v>
      </c>
      <c r="E27" s="2">
        <v>4</v>
      </c>
      <c r="F27" s="2">
        <v>5</v>
      </c>
      <c r="G27" s="2">
        <v>6</v>
      </c>
      <c r="H27" s="2">
        <v>8</v>
      </c>
      <c r="I27" s="2">
        <v>7</v>
      </c>
    </row>
    <row r="28" spans="1:9" x14ac:dyDescent="0.2">
      <c r="A28" s="32">
        <f t="shared" si="1"/>
        <v>10</v>
      </c>
      <c r="B28" s="31"/>
      <c r="C28" s="31"/>
      <c r="D28" s="31"/>
      <c r="E28" s="28"/>
      <c r="F28" s="28"/>
      <c r="G28" s="28"/>
      <c r="H28" s="28"/>
      <c r="I28" s="2">
        <v>1</v>
      </c>
    </row>
    <row r="29" spans="1:9" x14ac:dyDescent="0.2">
      <c r="A29" s="32">
        <f t="shared" si="1"/>
        <v>11</v>
      </c>
      <c r="B29" s="14">
        <v>3</v>
      </c>
      <c r="C29" s="31"/>
      <c r="D29" s="31"/>
      <c r="E29" s="28"/>
      <c r="F29" s="2">
        <v>2</v>
      </c>
      <c r="G29" s="28"/>
      <c r="H29" s="28"/>
      <c r="I29" s="2">
        <v>1</v>
      </c>
    </row>
    <row r="30" spans="1:9" x14ac:dyDescent="0.2">
      <c r="A30" s="32">
        <f t="shared" si="1"/>
        <v>12</v>
      </c>
      <c r="B30" s="31"/>
      <c r="C30" s="31"/>
      <c r="D30" s="31"/>
      <c r="E30" s="28"/>
      <c r="F30" s="2">
        <v>1</v>
      </c>
      <c r="G30" s="28"/>
      <c r="H30" s="28"/>
      <c r="I30" s="2">
        <v>2</v>
      </c>
    </row>
    <row r="31" spans="1:9" x14ac:dyDescent="0.2">
      <c r="A31" s="32">
        <f t="shared" si="1"/>
        <v>13</v>
      </c>
      <c r="B31" s="31"/>
      <c r="C31" s="31"/>
      <c r="D31" s="31"/>
      <c r="E31" s="28"/>
      <c r="F31" s="28"/>
      <c r="G31" s="28"/>
      <c r="H31" s="28"/>
      <c r="I31" s="2">
        <v>1</v>
      </c>
    </row>
    <row r="32" spans="1:9" x14ac:dyDescent="0.2">
      <c r="A32" s="32">
        <f t="shared" si="1"/>
        <v>14</v>
      </c>
      <c r="B32" s="14">
        <v>3</v>
      </c>
      <c r="C32" s="31"/>
      <c r="D32" s="31"/>
      <c r="E32" s="28"/>
      <c r="F32" s="28"/>
      <c r="G32" s="2">
        <v>2</v>
      </c>
      <c r="H32" s="2">
        <v>4</v>
      </c>
      <c r="I32" s="2">
        <v>1</v>
      </c>
    </row>
    <row r="33" spans="1:9" x14ac:dyDescent="0.2">
      <c r="A33" s="32">
        <f t="shared" si="1"/>
        <v>15</v>
      </c>
      <c r="B33" s="14"/>
      <c r="C33" s="14">
        <v>1</v>
      </c>
      <c r="D33" s="14">
        <v>2</v>
      </c>
      <c r="E33" s="28"/>
      <c r="F33" s="2">
        <v>3</v>
      </c>
      <c r="G33" s="2">
        <v>4</v>
      </c>
      <c r="H33" s="2">
        <v>5</v>
      </c>
      <c r="I33" s="28"/>
    </row>
    <row r="34" spans="1:9" x14ac:dyDescent="0.2">
      <c r="A34" s="32">
        <f t="shared" si="1"/>
        <v>16</v>
      </c>
      <c r="B34" s="31"/>
      <c r="C34" s="31"/>
      <c r="D34" s="31"/>
      <c r="E34" s="28"/>
      <c r="F34" s="28"/>
      <c r="G34" s="2">
        <v>2</v>
      </c>
      <c r="H34" s="28"/>
      <c r="I34" s="2">
        <v>1</v>
      </c>
    </row>
    <row r="35" spans="1:9" x14ac:dyDescent="0.2">
      <c r="A35" s="32">
        <f t="shared" si="1"/>
        <v>17</v>
      </c>
      <c r="B35" s="14">
        <v>1</v>
      </c>
      <c r="C35" s="14">
        <v>2</v>
      </c>
      <c r="D35" s="14">
        <v>8</v>
      </c>
      <c r="E35" s="2">
        <v>3</v>
      </c>
      <c r="F35" s="2">
        <v>7</v>
      </c>
      <c r="G35" s="2">
        <v>6</v>
      </c>
      <c r="H35" s="2">
        <v>4</v>
      </c>
      <c r="I35" s="2">
        <v>5</v>
      </c>
    </row>
    <row r="36" spans="1:9" x14ac:dyDescent="0.2">
      <c r="A36" s="32">
        <f t="shared" si="1"/>
        <v>18</v>
      </c>
      <c r="B36" s="14">
        <v>6</v>
      </c>
      <c r="C36" s="14">
        <v>7</v>
      </c>
      <c r="D36" s="14">
        <v>8</v>
      </c>
      <c r="E36" s="2">
        <v>5</v>
      </c>
      <c r="F36" s="2">
        <v>1</v>
      </c>
      <c r="G36" s="2">
        <v>4</v>
      </c>
      <c r="H36" s="2">
        <v>2</v>
      </c>
      <c r="I36" s="2">
        <v>3</v>
      </c>
    </row>
    <row r="37" spans="1:9" x14ac:dyDescent="0.2">
      <c r="A37" s="32">
        <f t="shared" si="1"/>
        <v>19</v>
      </c>
      <c r="B37" s="31"/>
      <c r="C37" s="31"/>
      <c r="D37" s="31"/>
      <c r="E37" s="2">
        <v>3</v>
      </c>
      <c r="F37" s="2">
        <v>2</v>
      </c>
      <c r="G37" s="28"/>
      <c r="H37" s="28"/>
      <c r="I37" s="2">
        <v>1</v>
      </c>
    </row>
    <row r="38" spans="1:9" x14ac:dyDescent="0.2">
      <c r="A38" s="32">
        <f t="shared" si="1"/>
        <v>20</v>
      </c>
      <c r="B38" s="14">
        <v>1</v>
      </c>
      <c r="C38" s="14">
        <v>2</v>
      </c>
      <c r="D38" s="14">
        <v>3</v>
      </c>
      <c r="E38" s="2">
        <v>4</v>
      </c>
      <c r="F38" s="2">
        <v>5</v>
      </c>
      <c r="G38" s="2">
        <v>6</v>
      </c>
      <c r="H38" s="2">
        <v>7</v>
      </c>
      <c r="I38" s="2">
        <v>8</v>
      </c>
    </row>
    <row r="39" spans="1:9" x14ac:dyDescent="0.2">
      <c r="A39" s="32">
        <f t="shared" si="1"/>
        <v>21</v>
      </c>
      <c r="B39" s="14">
        <v>1</v>
      </c>
      <c r="C39" s="14">
        <v>2</v>
      </c>
      <c r="D39" s="14">
        <v>3</v>
      </c>
      <c r="E39" s="2">
        <v>4</v>
      </c>
      <c r="F39" s="2">
        <v>5</v>
      </c>
      <c r="G39" s="2">
        <v>6</v>
      </c>
      <c r="H39" s="2">
        <v>7</v>
      </c>
      <c r="I39" s="2">
        <v>8</v>
      </c>
    </row>
    <row r="40" spans="1:9" x14ac:dyDescent="0.2">
      <c r="A40" s="32">
        <f t="shared" si="1"/>
        <v>22</v>
      </c>
      <c r="B40" s="14">
        <v>1</v>
      </c>
      <c r="C40" s="14">
        <v>2</v>
      </c>
      <c r="D40" s="14">
        <v>3</v>
      </c>
      <c r="E40" s="2">
        <v>7</v>
      </c>
      <c r="F40" s="2">
        <v>4</v>
      </c>
      <c r="G40" s="2">
        <v>8</v>
      </c>
      <c r="H40" s="2">
        <v>5</v>
      </c>
      <c r="I40" s="2">
        <v>6</v>
      </c>
    </row>
    <row r="41" spans="1:9" x14ac:dyDescent="0.2">
      <c r="A41" s="32">
        <f t="shared" si="1"/>
        <v>23</v>
      </c>
      <c r="B41" s="14">
        <v>1</v>
      </c>
      <c r="C41" s="14">
        <v>2</v>
      </c>
      <c r="D41" s="14">
        <v>3</v>
      </c>
      <c r="E41" s="2">
        <v>4</v>
      </c>
      <c r="F41" s="2">
        <v>5</v>
      </c>
      <c r="G41" s="2">
        <v>6</v>
      </c>
      <c r="H41" s="2">
        <v>7</v>
      </c>
      <c r="I41" s="2">
        <v>8</v>
      </c>
    </row>
    <row r="42" spans="1:9" x14ac:dyDescent="0.2">
      <c r="A42" s="32">
        <f t="shared" si="1"/>
        <v>24</v>
      </c>
      <c r="B42" s="14">
        <v>1</v>
      </c>
      <c r="C42" s="14">
        <v>2</v>
      </c>
      <c r="D42" s="14">
        <v>3</v>
      </c>
      <c r="E42" s="2">
        <v>4</v>
      </c>
      <c r="F42" s="2">
        <v>5</v>
      </c>
      <c r="G42" s="2">
        <v>6</v>
      </c>
      <c r="H42" s="2">
        <v>7</v>
      </c>
      <c r="I42" s="2">
        <v>8</v>
      </c>
    </row>
    <row r="43" spans="1:9" x14ac:dyDescent="0.2">
      <c r="A43" s="32">
        <f t="shared" si="1"/>
        <v>25</v>
      </c>
      <c r="B43" s="14">
        <v>1</v>
      </c>
      <c r="C43" s="14">
        <v>2</v>
      </c>
      <c r="D43" s="14">
        <v>8</v>
      </c>
      <c r="E43" s="2">
        <v>3</v>
      </c>
      <c r="F43" s="2">
        <v>4</v>
      </c>
      <c r="G43" s="2">
        <v>5</v>
      </c>
      <c r="H43" s="2">
        <v>6</v>
      </c>
      <c r="I43" s="2">
        <v>7</v>
      </c>
    </row>
    <row r="44" spans="1:9" x14ac:dyDescent="0.2">
      <c r="A44" s="32">
        <f t="shared" si="1"/>
        <v>26</v>
      </c>
      <c r="B44" s="14">
        <v>1</v>
      </c>
      <c r="C44" s="14">
        <v>2</v>
      </c>
      <c r="D44" s="14">
        <v>8</v>
      </c>
      <c r="E44" s="2">
        <v>3</v>
      </c>
      <c r="F44" s="2">
        <v>7</v>
      </c>
      <c r="G44" s="2">
        <v>4</v>
      </c>
      <c r="H44" s="2">
        <v>6</v>
      </c>
      <c r="I44" s="2">
        <v>5</v>
      </c>
    </row>
    <row r="45" spans="1:9" x14ac:dyDescent="0.2">
      <c r="A45" s="32">
        <f t="shared" si="1"/>
        <v>27</v>
      </c>
      <c r="B45" s="14">
        <v>1</v>
      </c>
      <c r="C45" s="14">
        <v>2</v>
      </c>
      <c r="D45" s="14">
        <v>5</v>
      </c>
      <c r="E45" s="2">
        <v>8</v>
      </c>
      <c r="F45" s="2">
        <v>4</v>
      </c>
      <c r="G45" s="2">
        <v>6</v>
      </c>
      <c r="H45" s="2">
        <v>7</v>
      </c>
      <c r="I45" s="2">
        <v>3</v>
      </c>
    </row>
    <row r="46" spans="1:9" x14ac:dyDescent="0.2">
      <c r="A46" s="32">
        <f t="shared" si="1"/>
        <v>28</v>
      </c>
      <c r="B46" s="14">
        <v>1</v>
      </c>
      <c r="C46" s="14">
        <v>2</v>
      </c>
      <c r="D46" s="14">
        <v>4</v>
      </c>
      <c r="E46" s="2">
        <v>8</v>
      </c>
      <c r="F46" s="2">
        <v>6</v>
      </c>
      <c r="G46" s="2">
        <v>5</v>
      </c>
      <c r="H46" s="2">
        <v>7</v>
      </c>
      <c r="I46" s="2">
        <v>3</v>
      </c>
    </row>
    <row r="47" spans="1:9" x14ac:dyDescent="0.2">
      <c r="A47" s="32">
        <f t="shared" si="1"/>
        <v>29</v>
      </c>
      <c r="B47" s="14">
        <v>6</v>
      </c>
      <c r="C47" s="14">
        <v>7</v>
      </c>
      <c r="D47" s="14">
        <v>4</v>
      </c>
      <c r="E47" s="2">
        <v>1</v>
      </c>
      <c r="F47" s="2">
        <v>2</v>
      </c>
      <c r="G47" s="2">
        <v>8</v>
      </c>
      <c r="H47" s="2">
        <v>5</v>
      </c>
      <c r="I47" s="2">
        <v>3</v>
      </c>
    </row>
    <row r="48" spans="1:9" x14ac:dyDescent="0.2">
      <c r="A48" s="32">
        <f t="shared" si="1"/>
        <v>30</v>
      </c>
      <c r="B48" s="14">
        <v>1</v>
      </c>
      <c r="C48" s="14">
        <v>2</v>
      </c>
      <c r="D48" s="14">
        <v>3</v>
      </c>
      <c r="E48" s="2">
        <v>4</v>
      </c>
      <c r="F48" s="2">
        <v>5</v>
      </c>
      <c r="G48" s="2">
        <v>6</v>
      </c>
      <c r="H48" s="2">
        <v>7</v>
      </c>
      <c r="I48" s="2">
        <v>8</v>
      </c>
    </row>
    <row r="49" spans="1:9" x14ac:dyDescent="0.2">
      <c r="A49" s="32">
        <f t="shared" si="1"/>
        <v>31</v>
      </c>
      <c r="B49" s="31"/>
      <c r="C49" s="31"/>
      <c r="D49" s="31"/>
      <c r="E49" s="28"/>
      <c r="F49" s="2">
        <v>1</v>
      </c>
      <c r="G49" s="28"/>
      <c r="H49" s="28"/>
      <c r="I49" s="28"/>
    </row>
    <row r="50" spans="1:9" x14ac:dyDescent="0.2">
      <c r="A50" s="32">
        <f t="shared" si="1"/>
        <v>32</v>
      </c>
      <c r="B50" s="31"/>
      <c r="C50" s="31"/>
      <c r="D50" s="31"/>
      <c r="E50" s="28"/>
      <c r="F50" s="2">
        <v>1</v>
      </c>
      <c r="G50" s="28"/>
      <c r="H50" s="28"/>
      <c r="I50" s="28"/>
    </row>
    <row r="51" spans="1:9" x14ac:dyDescent="0.2">
      <c r="A51" s="32">
        <f t="shared" si="1"/>
        <v>33</v>
      </c>
      <c r="B51" s="31"/>
      <c r="C51" s="31"/>
      <c r="D51" s="14">
        <v>3</v>
      </c>
      <c r="E51" s="28"/>
      <c r="F51" s="2">
        <v>1</v>
      </c>
      <c r="G51" s="2">
        <v>2</v>
      </c>
      <c r="H51" s="28"/>
      <c r="I51" s="2">
        <v>4</v>
      </c>
    </row>
    <row r="52" spans="1:9" x14ac:dyDescent="0.2">
      <c r="A52" s="32">
        <f t="shared" si="1"/>
        <v>34</v>
      </c>
      <c r="B52" s="31"/>
      <c r="C52" s="31"/>
      <c r="D52" s="31"/>
      <c r="E52" s="28"/>
      <c r="F52" s="2">
        <v>1</v>
      </c>
      <c r="G52" s="28"/>
      <c r="H52" s="28"/>
      <c r="I52" s="28"/>
    </row>
    <row r="53" spans="1:9" x14ac:dyDescent="0.2">
      <c r="A53" s="32">
        <f t="shared" si="1"/>
        <v>35</v>
      </c>
      <c r="B53" s="14">
        <v>4</v>
      </c>
      <c r="C53" s="14">
        <v>8</v>
      </c>
      <c r="D53" s="14">
        <v>6</v>
      </c>
      <c r="E53" s="2">
        <v>3</v>
      </c>
      <c r="F53" s="2">
        <v>2</v>
      </c>
      <c r="G53" s="2">
        <v>7</v>
      </c>
      <c r="H53" s="2">
        <v>5</v>
      </c>
      <c r="I53" s="2">
        <v>1</v>
      </c>
    </row>
    <row r="54" spans="1:9" x14ac:dyDescent="0.2">
      <c r="A54" s="32">
        <f t="shared" si="1"/>
        <v>36</v>
      </c>
      <c r="B54" s="14">
        <v>6</v>
      </c>
      <c r="C54" s="14">
        <v>8</v>
      </c>
      <c r="D54" s="14">
        <v>2</v>
      </c>
      <c r="E54" s="2">
        <v>7</v>
      </c>
      <c r="F54" s="2">
        <v>1</v>
      </c>
      <c r="G54" s="2">
        <v>4</v>
      </c>
      <c r="H54" s="2">
        <v>5</v>
      </c>
      <c r="I54" s="2">
        <v>3</v>
      </c>
    </row>
    <row r="55" spans="1:9" x14ac:dyDescent="0.2">
      <c r="A55" s="32">
        <f t="shared" si="1"/>
        <v>37</v>
      </c>
      <c r="B55" s="31"/>
      <c r="C55" s="31"/>
      <c r="D55" s="31"/>
      <c r="E55" s="2">
        <v>3</v>
      </c>
      <c r="F55" s="2">
        <v>2</v>
      </c>
      <c r="G55" s="28"/>
      <c r="H55" s="28"/>
      <c r="I55" s="2">
        <v>1</v>
      </c>
    </row>
    <row r="56" spans="1:9" x14ac:dyDescent="0.2">
      <c r="A56" s="32">
        <f t="shared" si="1"/>
        <v>38</v>
      </c>
      <c r="B56" s="31"/>
      <c r="C56" s="31"/>
      <c r="D56" s="31"/>
      <c r="E56" s="28"/>
      <c r="F56" s="2">
        <v>1</v>
      </c>
      <c r="G56" s="28"/>
      <c r="H56" s="28"/>
      <c r="I56" s="28"/>
    </row>
    <row r="57" spans="1:9" x14ac:dyDescent="0.2">
      <c r="A57" s="32">
        <f t="shared" si="1"/>
        <v>39</v>
      </c>
      <c r="B57" s="31"/>
      <c r="C57" s="31"/>
      <c r="D57" s="14">
        <v>2</v>
      </c>
      <c r="E57" s="28"/>
      <c r="F57" s="28"/>
      <c r="G57" s="28"/>
      <c r="H57" s="28"/>
      <c r="I57" s="2">
        <v>1</v>
      </c>
    </row>
    <row r="58" spans="1:9" x14ac:dyDescent="0.2">
      <c r="A58" s="32">
        <f t="shared" si="1"/>
        <v>40</v>
      </c>
      <c r="B58" s="14">
        <v>1</v>
      </c>
      <c r="C58" s="14">
        <v>4</v>
      </c>
      <c r="D58" s="14">
        <v>2</v>
      </c>
      <c r="E58" s="2">
        <v>5</v>
      </c>
      <c r="F58" s="2">
        <v>3</v>
      </c>
      <c r="G58" s="2">
        <v>6</v>
      </c>
      <c r="H58" s="2">
        <v>7</v>
      </c>
      <c r="I58" s="2">
        <v>8</v>
      </c>
    </row>
    <row r="59" spans="1:9" x14ac:dyDescent="0.2">
      <c r="A59" s="32">
        <f t="shared" si="1"/>
        <v>41</v>
      </c>
      <c r="B59" s="31"/>
      <c r="C59" s="31"/>
      <c r="D59" s="31"/>
      <c r="E59" s="28"/>
      <c r="F59" s="2">
        <v>1</v>
      </c>
      <c r="G59" s="28"/>
      <c r="H59" s="28"/>
      <c r="I59" s="2">
        <v>2</v>
      </c>
    </row>
    <row r="60" spans="1:9" x14ac:dyDescent="0.2">
      <c r="A60" s="32">
        <f t="shared" si="1"/>
        <v>42</v>
      </c>
      <c r="B60" s="31"/>
      <c r="C60" s="31"/>
      <c r="D60" s="31"/>
      <c r="E60" s="28"/>
      <c r="F60" s="2">
        <v>1</v>
      </c>
      <c r="G60" s="28"/>
      <c r="H60" s="28"/>
      <c r="I60" s="2">
        <v>2</v>
      </c>
    </row>
    <row r="61" spans="1:9" x14ac:dyDescent="0.2">
      <c r="A61" s="32">
        <f t="shared" si="1"/>
        <v>43</v>
      </c>
      <c r="B61" s="14">
        <v>2</v>
      </c>
      <c r="C61" s="14">
        <v>1</v>
      </c>
      <c r="D61" s="14">
        <v>3</v>
      </c>
      <c r="E61" s="2">
        <v>4</v>
      </c>
      <c r="F61" s="2">
        <v>5</v>
      </c>
      <c r="G61" s="2">
        <v>7</v>
      </c>
      <c r="H61" s="2">
        <v>6</v>
      </c>
      <c r="I61" s="2">
        <v>8</v>
      </c>
    </row>
    <row r="62" spans="1:9" x14ac:dyDescent="0.2">
      <c r="A62" s="32">
        <f t="shared" si="1"/>
        <v>44</v>
      </c>
      <c r="B62" s="14">
        <v>5</v>
      </c>
      <c r="C62" s="14">
        <v>1</v>
      </c>
      <c r="D62" s="14">
        <v>3</v>
      </c>
      <c r="E62" s="2">
        <v>2</v>
      </c>
      <c r="F62" s="2">
        <v>8</v>
      </c>
      <c r="G62" s="2">
        <v>4</v>
      </c>
      <c r="H62" s="2">
        <v>6</v>
      </c>
      <c r="I62" s="2">
        <v>7</v>
      </c>
    </row>
    <row r="63" spans="1:9" x14ac:dyDescent="0.2">
      <c r="A63" s="32">
        <f t="shared" si="1"/>
        <v>45</v>
      </c>
      <c r="B63" s="14">
        <v>4</v>
      </c>
      <c r="C63" s="14">
        <v>8</v>
      </c>
      <c r="D63" s="14">
        <v>6</v>
      </c>
      <c r="E63" s="2">
        <v>3</v>
      </c>
      <c r="F63" s="2">
        <v>2</v>
      </c>
      <c r="G63" s="2">
        <v>7</v>
      </c>
      <c r="H63" s="2">
        <v>5</v>
      </c>
      <c r="I63" s="2">
        <v>1</v>
      </c>
    </row>
    <row r="64" spans="1:9" x14ac:dyDescent="0.2">
      <c r="A64" s="32">
        <f t="shared" si="1"/>
        <v>46</v>
      </c>
      <c r="B64" s="14">
        <v>8</v>
      </c>
      <c r="C64" s="14">
        <v>4</v>
      </c>
      <c r="D64" s="14">
        <v>6</v>
      </c>
      <c r="E64" s="2">
        <v>3</v>
      </c>
      <c r="F64" s="2">
        <v>2</v>
      </c>
      <c r="G64" s="2">
        <v>7</v>
      </c>
      <c r="H64" s="2">
        <v>5</v>
      </c>
      <c r="I64" s="2">
        <v>1</v>
      </c>
    </row>
    <row r="65" spans="1:9" x14ac:dyDescent="0.2">
      <c r="A65" s="32">
        <f t="shared" si="1"/>
        <v>47</v>
      </c>
      <c r="B65" s="31"/>
      <c r="C65" s="31"/>
      <c r="D65" s="14">
        <v>1</v>
      </c>
      <c r="E65" s="28"/>
      <c r="F65" s="2">
        <v>2</v>
      </c>
      <c r="G65" s="28"/>
      <c r="H65" s="28"/>
      <c r="I65" s="28"/>
    </row>
    <row r="66" spans="1:9" x14ac:dyDescent="0.2">
      <c r="A66" s="32">
        <f t="shared" si="1"/>
        <v>48</v>
      </c>
      <c r="B66" s="14">
        <v>1</v>
      </c>
      <c r="C66" s="31"/>
      <c r="D66" s="31"/>
      <c r="E66" s="2">
        <v>2</v>
      </c>
      <c r="F66" s="2">
        <v>3</v>
      </c>
      <c r="G66" s="28"/>
      <c r="H66" s="28"/>
      <c r="I66" s="28"/>
    </row>
    <row r="67" spans="1:9" ht="32" x14ac:dyDescent="0.2">
      <c r="A67" s="15" t="s">
        <v>56</v>
      </c>
      <c r="B67" s="16">
        <f t="shared" ref="B67:I67" si="2">COUNT(B19:B66)</f>
        <v>32</v>
      </c>
      <c r="C67" s="16">
        <f t="shared" si="2"/>
        <v>30</v>
      </c>
      <c r="D67" s="16">
        <f t="shared" si="2"/>
        <v>33</v>
      </c>
      <c r="E67" s="16">
        <f t="shared" si="2"/>
        <v>31</v>
      </c>
      <c r="F67" s="16">
        <f t="shared" si="2"/>
        <v>43</v>
      </c>
      <c r="G67" s="16">
        <f t="shared" si="2"/>
        <v>33</v>
      </c>
      <c r="H67" s="16">
        <f t="shared" si="2"/>
        <v>30</v>
      </c>
      <c r="I67" s="16">
        <f t="shared" si="2"/>
        <v>41</v>
      </c>
    </row>
    <row r="68" spans="1:9" ht="32" x14ac:dyDescent="0.2">
      <c r="A68" s="15" t="s">
        <v>57</v>
      </c>
      <c r="B68" s="16">
        <f t="shared" ref="B68:I68" si="3">SUM(B19:B66)</f>
        <v>73</v>
      </c>
      <c r="C68" s="16">
        <f t="shared" si="3"/>
        <v>99</v>
      </c>
      <c r="D68" s="16">
        <f t="shared" si="3"/>
        <v>123</v>
      </c>
      <c r="E68" s="16">
        <f t="shared" si="3"/>
        <v>132</v>
      </c>
      <c r="F68" s="16">
        <f t="shared" si="3"/>
        <v>144</v>
      </c>
      <c r="G68" s="16">
        <f t="shared" si="3"/>
        <v>179</v>
      </c>
      <c r="H68" s="16">
        <f t="shared" si="3"/>
        <v>179</v>
      </c>
      <c r="I68" s="16">
        <f t="shared" si="3"/>
        <v>183</v>
      </c>
    </row>
    <row r="69" spans="1:9" ht="16" x14ac:dyDescent="0.2">
      <c r="A69" s="15" t="s">
        <v>31</v>
      </c>
      <c r="B69" s="51">
        <f>B68/B67</f>
        <v>2.28125</v>
      </c>
      <c r="C69" s="18">
        <f t="shared" ref="C69:I69" si="4">C68/C67</f>
        <v>3.3</v>
      </c>
      <c r="D69" s="18">
        <f t="shared" si="4"/>
        <v>3.7272727272727271</v>
      </c>
      <c r="E69" s="18">
        <f t="shared" si="4"/>
        <v>4.258064516129032</v>
      </c>
      <c r="F69" s="18">
        <f t="shared" si="4"/>
        <v>3.3488372093023258</v>
      </c>
      <c r="G69" s="18">
        <f t="shared" si="4"/>
        <v>5.4242424242424239</v>
      </c>
      <c r="H69" s="18">
        <f t="shared" si="4"/>
        <v>5.9666666666666668</v>
      </c>
      <c r="I69" s="18">
        <f t="shared" si="4"/>
        <v>4.4634146341463419</v>
      </c>
    </row>
    <row r="72" spans="1:9" ht="19" x14ac:dyDescent="0.25">
      <c r="A72" s="9" t="s">
        <v>2</v>
      </c>
    </row>
    <row r="73" spans="1:9" ht="16" x14ac:dyDescent="0.2">
      <c r="A73" s="7"/>
    </row>
    <row r="74" spans="1:9" x14ac:dyDescent="0.2">
      <c r="A74" t="s">
        <v>27</v>
      </c>
    </row>
    <row r="75" spans="1:9" ht="32" x14ac:dyDescent="0.2">
      <c r="A75" s="1" t="s">
        <v>4</v>
      </c>
      <c r="B75" s="1" t="s">
        <v>7</v>
      </c>
      <c r="C75" s="1" t="s">
        <v>5</v>
      </c>
      <c r="D75" s="1" t="s">
        <v>55</v>
      </c>
      <c r="E75" s="1" t="s">
        <v>54</v>
      </c>
    </row>
    <row r="76" spans="1:9" ht="107.25" customHeight="1" x14ac:dyDescent="0.2">
      <c r="A76" s="6">
        <v>1</v>
      </c>
      <c r="B76" s="4" t="s">
        <v>16</v>
      </c>
      <c r="C76" s="48">
        <f>B142</f>
        <v>1.64</v>
      </c>
      <c r="D76" s="5" t="s">
        <v>261</v>
      </c>
      <c r="E76" s="162"/>
    </row>
    <row r="77" spans="1:9" ht="126" customHeight="1" x14ac:dyDescent="0.2">
      <c r="A77" s="6">
        <f>1+A76</f>
        <v>2</v>
      </c>
      <c r="B77" s="5" t="s">
        <v>17</v>
      </c>
      <c r="C77" s="20">
        <f>C142</f>
        <v>3.0416666666666665</v>
      </c>
      <c r="D77" s="5" t="s">
        <v>262</v>
      </c>
      <c r="E77" s="163"/>
    </row>
    <row r="78" spans="1:9" ht="60" customHeight="1" x14ac:dyDescent="0.2">
      <c r="A78" s="6">
        <f t="shared" ref="A78:A87" si="5">1+A77</f>
        <v>3</v>
      </c>
      <c r="B78" s="5" t="s">
        <v>18</v>
      </c>
      <c r="C78" s="20">
        <f>D142</f>
        <v>3.8214285714285716</v>
      </c>
      <c r="D78" s="5" t="s">
        <v>263</v>
      </c>
      <c r="E78" s="163"/>
    </row>
    <row r="79" spans="1:9" ht="107.25" customHeight="1" x14ac:dyDescent="0.2">
      <c r="A79" s="6">
        <f t="shared" si="5"/>
        <v>4</v>
      </c>
      <c r="B79" s="5" t="s">
        <v>19</v>
      </c>
      <c r="C79" s="20">
        <f>E142</f>
        <v>4.7142857142857144</v>
      </c>
      <c r="D79" s="5" t="s">
        <v>264</v>
      </c>
      <c r="E79" s="163"/>
    </row>
    <row r="80" spans="1:9" ht="70.5" customHeight="1" x14ac:dyDescent="0.2">
      <c r="A80" s="6">
        <f t="shared" si="5"/>
        <v>5</v>
      </c>
      <c r="B80" s="5" t="s">
        <v>20</v>
      </c>
      <c r="C80" s="20">
        <f>F142</f>
        <v>4.6785714285714288</v>
      </c>
      <c r="D80" s="5" t="s">
        <v>265</v>
      </c>
      <c r="E80" s="163"/>
    </row>
    <row r="81" spans="1:13" ht="63" customHeight="1" x14ac:dyDescent="0.2">
      <c r="A81" s="6">
        <f t="shared" si="5"/>
        <v>6</v>
      </c>
      <c r="B81" s="5" t="s">
        <v>21</v>
      </c>
      <c r="C81" s="20">
        <f>G142</f>
        <v>5.6</v>
      </c>
      <c r="D81" s="5" t="s">
        <v>266</v>
      </c>
      <c r="E81" s="163"/>
    </row>
    <row r="82" spans="1:13" ht="81" customHeight="1" x14ac:dyDescent="0.2">
      <c r="A82" s="6">
        <f t="shared" si="5"/>
        <v>7</v>
      </c>
      <c r="B82" s="5" t="s">
        <v>22</v>
      </c>
      <c r="C82" s="20">
        <f>H142</f>
        <v>5.6086956521739131</v>
      </c>
      <c r="D82" s="5" t="s">
        <v>267</v>
      </c>
      <c r="E82" s="163"/>
    </row>
    <row r="83" spans="1:13" ht="107.25" customHeight="1" x14ac:dyDescent="0.2">
      <c r="A83" s="6">
        <f t="shared" si="5"/>
        <v>8</v>
      </c>
      <c r="B83" s="5" t="s">
        <v>23</v>
      </c>
      <c r="C83" s="20">
        <f>I142</f>
        <v>7.7727272727272725</v>
      </c>
      <c r="D83" s="5" t="s">
        <v>268</v>
      </c>
      <c r="E83" s="163"/>
    </row>
    <row r="84" spans="1:13" ht="107.25" customHeight="1" x14ac:dyDescent="0.2">
      <c r="A84" s="6">
        <f t="shared" si="5"/>
        <v>9</v>
      </c>
      <c r="B84" s="5" t="s">
        <v>24</v>
      </c>
      <c r="C84" s="19">
        <f>J142</f>
        <v>7.2962962962962967</v>
      </c>
      <c r="D84" s="5" t="s">
        <v>269</v>
      </c>
      <c r="E84" s="163"/>
    </row>
    <row r="85" spans="1:13" ht="84" customHeight="1" x14ac:dyDescent="0.2">
      <c r="A85" s="6">
        <f t="shared" si="5"/>
        <v>10</v>
      </c>
      <c r="B85" s="5" t="s">
        <v>15</v>
      </c>
      <c r="C85" s="19">
        <f>K142</f>
        <v>6.9285714285714288</v>
      </c>
      <c r="D85" s="5" t="s">
        <v>270</v>
      </c>
      <c r="E85" s="163"/>
    </row>
    <row r="86" spans="1:13" ht="107.25" customHeight="1" x14ac:dyDescent="0.2">
      <c r="A86" s="6">
        <f t="shared" si="5"/>
        <v>11</v>
      </c>
      <c r="B86" s="5" t="s">
        <v>25</v>
      </c>
      <c r="C86" s="19">
        <f>L142</f>
        <v>8.6666666666666661</v>
      </c>
      <c r="D86" s="5" t="s">
        <v>271</v>
      </c>
      <c r="E86" s="163"/>
    </row>
    <row r="87" spans="1:13" ht="107.25" customHeight="1" x14ac:dyDescent="0.2">
      <c r="A87" s="6">
        <f t="shared" si="5"/>
        <v>12</v>
      </c>
      <c r="B87" s="5" t="s">
        <v>26</v>
      </c>
      <c r="C87" s="19">
        <f>M142</f>
        <v>8.5833333333333339</v>
      </c>
      <c r="D87" s="40" t="s">
        <v>272</v>
      </c>
      <c r="E87" s="164"/>
    </row>
    <row r="90" spans="1:13" x14ac:dyDescent="0.2">
      <c r="A90" s="8" t="s">
        <v>6</v>
      </c>
    </row>
    <row r="91" spans="1:13" ht="80" x14ac:dyDescent="0.2">
      <c r="A91" s="11" t="s">
        <v>4</v>
      </c>
      <c r="B91" s="11" t="s">
        <v>35</v>
      </c>
      <c r="C91" s="11" t="s">
        <v>36</v>
      </c>
      <c r="D91" s="11" t="s">
        <v>37</v>
      </c>
      <c r="E91" s="11" t="s">
        <v>38</v>
      </c>
      <c r="F91" s="11" t="s">
        <v>39</v>
      </c>
      <c r="G91" s="11" t="s">
        <v>40</v>
      </c>
      <c r="H91" s="11" t="s">
        <v>41</v>
      </c>
      <c r="I91" s="11" t="s">
        <v>42</v>
      </c>
      <c r="J91" s="11" t="s">
        <v>43</v>
      </c>
      <c r="K91" s="11" t="s">
        <v>44</v>
      </c>
      <c r="L91" s="11" t="s">
        <v>45</v>
      </c>
      <c r="M91" s="11" t="s">
        <v>46</v>
      </c>
    </row>
    <row r="92" spans="1:13" x14ac:dyDescent="0.2">
      <c r="A92" s="33">
        <v>1</v>
      </c>
      <c r="B92" s="23">
        <v>1</v>
      </c>
      <c r="C92" s="23">
        <v>2</v>
      </c>
      <c r="D92" s="23">
        <v>3</v>
      </c>
      <c r="E92" s="2">
        <v>4</v>
      </c>
      <c r="F92" s="2">
        <v>5</v>
      </c>
      <c r="G92" s="2">
        <v>6</v>
      </c>
      <c r="H92" s="2">
        <v>7</v>
      </c>
      <c r="I92" s="2">
        <v>8</v>
      </c>
      <c r="J92" s="2">
        <v>9</v>
      </c>
      <c r="K92" s="2">
        <v>10</v>
      </c>
      <c r="L92" s="2">
        <v>11</v>
      </c>
      <c r="M92" s="2">
        <v>12</v>
      </c>
    </row>
    <row r="93" spans="1:13" x14ac:dyDescent="0.2">
      <c r="A93" s="33">
        <f>1+A92</f>
        <v>2</v>
      </c>
      <c r="B93" s="23">
        <v>1</v>
      </c>
      <c r="C93" s="23">
        <v>2</v>
      </c>
      <c r="D93" s="23">
        <v>3</v>
      </c>
      <c r="E93" s="2">
        <v>4</v>
      </c>
      <c r="F93" s="2">
        <v>5</v>
      </c>
      <c r="G93" s="28"/>
      <c r="H93" s="28"/>
      <c r="I93" s="28"/>
      <c r="J93" s="28"/>
      <c r="K93" s="28"/>
      <c r="L93" s="28"/>
      <c r="M93" s="28"/>
    </row>
    <row r="94" spans="1:13" x14ac:dyDescent="0.2">
      <c r="A94" s="33">
        <f t="shared" ref="A94:A139" si="6">1+A93</f>
        <v>3</v>
      </c>
      <c r="B94" s="23">
        <v>1</v>
      </c>
      <c r="C94" s="23">
        <v>2</v>
      </c>
      <c r="D94" s="23">
        <v>3</v>
      </c>
      <c r="E94" s="2">
        <v>4</v>
      </c>
      <c r="F94" s="2">
        <v>5</v>
      </c>
      <c r="G94" s="2">
        <v>6</v>
      </c>
      <c r="H94" s="2">
        <v>7</v>
      </c>
      <c r="I94" s="2">
        <v>11</v>
      </c>
      <c r="J94" s="2">
        <v>10</v>
      </c>
      <c r="K94" s="2">
        <v>8</v>
      </c>
      <c r="L94" s="2">
        <v>12</v>
      </c>
      <c r="M94" s="2">
        <v>9</v>
      </c>
    </row>
    <row r="95" spans="1:13" x14ac:dyDescent="0.2">
      <c r="A95" s="33">
        <f t="shared" si="6"/>
        <v>4</v>
      </c>
      <c r="B95" s="29"/>
      <c r="C95" s="29"/>
      <c r="D95" s="29"/>
      <c r="E95" s="28"/>
      <c r="F95" s="28"/>
      <c r="G95" s="28"/>
      <c r="H95" s="28"/>
      <c r="I95" s="28"/>
      <c r="J95" s="28"/>
      <c r="K95" s="28"/>
      <c r="L95" s="28"/>
      <c r="M95" s="28"/>
    </row>
    <row r="96" spans="1:13" x14ac:dyDescent="0.2">
      <c r="A96" s="33">
        <f t="shared" si="6"/>
        <v>5</v>
      </c>
      <c r="B96" s="23">
        <v>1</v>
      </c>
      <c r="C96" s="23">
        <v>2</v>
      </c>
      <c r="D96" s="23">
        <v>3</v>
      </c>
      <c r="E96" s="2">
        <v>4</v>
      </c>
      <c r="F96" s="2">
        <v>12</v>
      </c>
      <c r="G96" s="2">
        <v>5</v>
      </c>
      <c r="H96" s="2">
        <v>6</v>
      </c>
      <c r="I96" s="2">
        <v>7</v>
      </c>
      <c r="J96" s="2">
        <v>8</v>
      </c>
      <c r="K96" s="2">
        <v>9</v>
      </c>
      <c r="L96" s="2">
        <v>10</v>
      </c>
      <c r="M96" s="2">
        <v>11</v>
      </c>
    </row>
    <row r="97" spans="1:13" x14ac:dyDescent="0.2">
      <c r="A97" s="33">
        <f t="shared" si="6"/>
        <v>6</v>
      </c>
      <c r="B97" s="23">
        <v>1</v>
      </c>
      <c r="C97" s="23">
        <v>2</v>
      </c>
      <c r="D97" s="23">
        <v>3</v>
      </c>
      <c r="E97" s="2">
        <v>4</v>
      </c>
      <c r="F97" s="2">
        <v>5</v>
      </c>
      <c r="G97" s="2">
        <v>6</v>
      </c>
      <c r="H97" s="2">
        <v>7</v>
      </c>
      <c r="I97" s="2">
        <v>8</v>
      </c>
      <c r="J97" s="2">
        <v>9</v>
      </c>
      <c r="K97" s="2">
        <v>10</v>
      </c>
      <c r="L97" s="2">
        <v>11</v>
      </c>
      <c r="M97" s="2">
        <v>12</v>
      </c>
    </row>
    <row r="98" spans="1:13" x14ac:dyDescent="0.2">
      <c r="A98" s="33">
        <f t="shared" si="6"/>
        <v>7</v>
      </c>
      <c r="B98" s="23">
        <v>1</v>
      </c>
      <c r="C98" s="23">
        <v>2</v>
      </c>
      <c r="D98" s="23">
        <v>3</v>
      </c>
      <c r="E98" s="2">
        <v>4</v>
      </c>
      <c r="F98" s="2">
        <v>5</v>
      </c>
      <c r="G98" s="2">
        <v>6</v>
      </c>
      <c r="H98" s="2">
        <v>7</v>
      </c>
      <c r="I98" s="2">
        <v>8</v>
      </c>
      <c r="J98" s="2">
        <v>9</v>
      </c>
      <c r="K98" s="2">
        <v>10</v>
      </c>
      <c r="L98" s="2">
        <v>11</v>
      </c>
      <c r="M98" s="2">
        <v>12</v>
      </c>
    </row>
    <row r="99" spans="1:13" x14ac:dyDescent="0.2">
      <c r="A99" s="33">
        <f t="shared" si="6"/>
        <v>8</v>
      </c>
      <c r="B99" s="23">
        <v>1</v>
      </c>
      <c r="C99" s="23">
        <v>2</v>
      </c>
      <c r="D99" s="23">
        <v>3</v>
      </c>
      <c r="E99" s="2">
        <v>12</v>
      </c>
      <c r="F99" s="2">
        <v>4</v>
      </c>
      <c r="G99" s="2">
        <v>5</v>
      </c>
      <c r="H99" s="2">
        <v>6</v>
      </c>
      <c r="I99" s="2">
        <v>7</v>
      </c>
      <c r="J99" s="2">
        <v>8</v>
      </c>
      <c r="K99" s="2">
        <v>9</v>
      </c>
      <c r="L99" s="2">
        <v>10</v>
      </c>
      <c r="M99" s="2">
        <v>11</v>
      </c>
    </row>
    <row r="100" spans="1:13" x14ac:dyDescent="0.2">
      <c r="A100" s="33">
        <f t="shared" si="6"/>
        <v>9</v>
      </c>
      <c r="B100" s="23">
        <v>1</v>
      </c>
      <c r="C100" s="23">
        <v>2</v>
      </c>
      <c r="D100" s="23">
        <v>3</v>
      </c>
      <c r="E100" s="2">
        <v>10</v>
      </c>
      <c r="F100" s="2">
        <v>4</v>
      </c>
      <c r="G100" s="2">
        <v>5</v>
      </c>
      <c r="H100" s="2">
        <v>6</v>
      </c>
      <c r="I100" s="2">
        <v>8</v>
      </c>
      <c r="J100" s="2">
        <v>9</v>
      </c>
      <c r="K100" s="2">
        <v>12</v>
      </c>
      <c r="L100" s="2">
        <v>7</v>
      </c>
      <c r="M100" s="2">
        <v>11</v>
      </c>
    </row>
    <row r="101" spans="1:13" x14ac:dyDescent="0.2">
      <c r="A101" s="33">
        <f t="shared" si="6"/>
        <v>10</v>
      </c>
      <c r="B101" s="29"/>
      <c r="C101" s="29"/>
      <c r="D101" s="23">
        <v>2</v>
      </c>
      <c r="E101" s="28"/>
      <c r="F101" s="2">
        <v>1</v>
      </c>
      <c r="G101" s="28"/>
      <c r="H101" s="28"/>
      <c r="I101" s="28"/>
      <c r="J101" s="28"/>
      <c r="K101" s="28"/>
      <c r="L101" s="28"/>
      <c r="M101" s="28"/>
    </row>
    <row r="102" spans="1:13" x14ac:dyDescent="0.2">
      <c r="A102" s="33">
        <f t="shared" si="6"/>
        <v>11</v>
      </c>
      <c r="B102" s="29"/>
      <c r="C102" s="29"/>
      <c r="D102" s="29"/>
      <c r="E102" s="28"/>
      <c r="F102" s="2">
        <v>1</v>
      </c>
      <c r="G102" s="28"/>
      <c r="H102" s="28"/>
      <c r="I102" s="28"/>
      <c r="J102" s="28"/>
      <c r="K102" s="28"/>
      <c r="L102" s="28"/>
      <c r="M102" s="2">
        <v>2</v>
      </c>
    </row>
    <row r="103" spans="1:13" x14ac:dyDescent="0.2">
      <c r="A103" s="33">
        <f t="shared" si="6"/>
        <v>12</v>
      </c>
      <c r="B103" s="29"/>
      <c r="C103" s="29"/>
      <c r="D103" s="29"/>
      <c r="E103" s="28"/>
      <c r="F103" s="28"/>
      <c r="G103" s="28"/>
      <c r="H103" s="28"/>
      <c r="I103" s="28"/>
      <c r="J103" s="2">
        <v>1</v>
      </c>
      <c r="K103" s="28"/>
      <c r="L103" s="28"/>
      <c r="M103" s="28"/>
    </row>
    <row r="104" spans="1:13" x14ac:dyDescent="0.2">
      <c r="A104" s="33">
        <f t="shared" si="6"/>
        <v>13</v>
      </c>
      <c r="B104" s="29"/>
      <c r="C104" s="29"/>
      <c r="D104" s="23">
        <v>2</v>
      </c>
      <c r="E104" s="28"/>
      <c r="F104" s="2">
        <v>3</v>
      </c>
      <c r="G104" s="2">
        <v>4</v>
      </c>
      <c r="H104" s="28"/>
      <c r="I104" s="28"/>
      <c r="J104" s="28"/>
      <c r="K104" s="2">
        <v>1</v>
      </c>
      <c r="L104" s="28"/>
      <c r="M104" s="28"/>
    </row>
    <row r="105" spans="1:13" x14ac:dyDescent="0.2">
      <c r="A105" s="33">
        <f t="shared" si="6"/>
        <v>14</v>
      </c>
      <c r="B105" s="29"/>
      <c r="C105" s="29"/>
      <c r="D105" s="23">
        <v>1</v>
      </c>
      <c r="E105" s="28"/>
      <c r="F105" s="2">
        <v>2</v>
      </c>
      <c r="G105" s="2">
        <v>3</v>
      </c>
      <c r="H105" s="28"/>
      <c r="I105" s="2">
        <v>4</v>
      </c>
      <c r="J105" s="28"/>
      <c r="K105" s="28"/>
      <c r="L105" s="28"/>
      <c r="M105" s="28"/>
    </row>
    <row r="106" spans="1:13" x14ac:dyDescent="0.2">
      <c r="A106" s="33">
        <f t="shared" si="6"/>
        <v>15</v>
      </c>
      <c r="B106" s="23">
        <v>6</v>
      </c>
      <c r="C106" s="23">
        <v>1</v>
      </c>
      <c r="D106" s="23">
        <v>7</v>
      </c>
      <c r="E106" s="28">
        <v>2</v>
      </c>
      <c r="F106" s="2">
        <v>8</v>
      </c>
      <c r="G106" s="2">
        <v>3</v>
      </c>
      <c r="H106" s="2">
        <v>4</v>
      </c>
      <c r="I106" s="2">
        <v>5</v>
      </c>
      <c r="J106" s="2">
        <v>11</v>
      </c>
      <c r="K106" s="2">
        <v>9</v>
      </c>
      <c r="L106" s="2">
        <v>12</v>
      </c>
      <c r="M106" s="2">
        <v>10</v>
      </c>
    </row>
    <row r="107" spans="1:13" x14ac:dyDescent="0.2">
      <c r="A107" s="33">
        <f t="shared" si="6"/>
        <v>16</v>
      </c>
      <c r="B107" s="23">
        <v>1</v>
      </c>
      <c r="C107" s="29"/>
      <c r="D107" s="23">
        <v>2</v>
      </c>
      <c r="E107" s="28"/>
      <c r="F107" s="28"/>
      <c r="G107" s="2">
        <v>3</v>
      </c>
      <c r="H107" s="28"/>
      <c r="I107" s="28"/>
      <c r="J107" s="28"/>
      <c r="K107" s="28"/>
      <c r="L107" s="28"/>
      <c r="M107" s="2">
        <v>4</v>
      </c>
    </row>
    <row r="108" spans="1:13" x14ac:dyDescent="0.2">
      <c r="A108" s="33">
        <f t="shared" si="6"/>
        <v>17</v>
      </c>
      <c r="B108" s="29"/>
      <c r="C108" s="29"/>
      <c r="D108" s="29"/>
      <c r="E108" s="28"/>
      <c r="F108" s="28"/>
      <c r="G108" s="28"/>
      <c r="H108" s="28"/>
      <c r="I108" s="28"/>
      <c r="J108" s="2">
        <v>1</v>
      </c>
      <c r="K108" s="28"/>
      <c r="L108" s="28"/>
      <c r="M108" s="28"/>
    </row>
    <row r="109" spans="1:13" x14ac:dyDescent="0.2">
      <c r="A109" s="33">
        <f t="shared" si="6"/>
        <v>18</v>
      </c>
      <c r="B109" s="23">
        <v>1</v>
      </c>
      <c r="C109" s="23">
        <v>8</v>
      </c>
      <c r="D109" s="23">
        <v>7</v>
      </c>
      <c r="E109" s="28"/>
      <c r="F109" s="2">
        <v>6</v>
      </c>
      <c r="G109" s="28"/>
      <c r="H109" s="2">
        <v>2</v>
      </c>
      <c r="I109" s="28"/>
      <c r="J109" s="28"/>
      <c r="K109" s="2">
        <v>3</v>
      </c>
      <c r="L109" s="2">
        <v>4</v>
      </c>
      <c r="M109" s="2">
        <v>5</v>
      </c>
    </row>
    <row r="110" spans="1:13" x14ac:dyDescent="0.2">
      <c r="A110" s="33">
        <f t="shared" si="6"/>
        <v>19</v>
      </c>
      <c r="B110" s="29"/>
      <c r="C110" s="29"/>
      <c r="D110" s="29"/>
      <c r="E110" s="28"/>
      <c r="F110" s="28"/>
      <c r="G110" s="28"/>
      <c r="H110" s="28"/>
      <c r="I110" s="28"/>
      <c r="J110" s="28"/>
      <c r="K110" s="28"/>
      <c r="L110" s="28"/>
      <c r="M110" s="28"/>
    </row>
    <row r="111" spans="1:13" x14ac:dyDescent="0.2">
      <c r="A111" s="33">
        <f t="shared" si="6"/>
        <v>20</v>
      </c>
      <c r="B111" s="23">
        <v>1</v>
      </c>
      <c r="C111" s="23">
        <v>2</v>
      </c>
      <c r="D111" s="23">
        <v>3</v>
      </c>
      <c r="E111" s="2">
        <v>4</v>
      </c>
      <c r="F111" s="2">
        <v>5</v>
      </c>
      <c r="G111" s="2">
        <v>6</v>
      </c>
      <c r="H111" s="2">
        <v>7</v>
      </c>
      <c r="I111" s="2">
        <v>8</v>
      </c>
      <c r="J111" s="2">
        <v>9</v>
      </c>
      <c r="K111" s="2">
        <v>10</v>
      </c>
      <c r="L111" s="2">
        <v>11</v>
      </c>
      <c r="M111" s="2">
        <v>12</v>
      </c>
    </row>
    <row r="112" spans="1:13" x14ac:dyDescent="0.2">
      <c r="A112" s="33">
        <f t="shared" si="6"/>
        <v>21</v>
      </c>
      <c r="B112" s="23">
        <v>1</v>
      </c>
      <c r="C112" s="23">
        <v>2</v>
      </c>
      <c r="D112" s="23">
        <v>3</v>
      </c>
      <c r="E112" s="2">
        <v>4</v>
      </c>
      <c r="F112" s="2">
        <v>5</v>
      </c>
      <c r="G112" s="2">
        <v>6</v>
      </c>
      <c r="H112" s="2">
        <v>7</v>
      </c>
      <c r="I112" s="2">
        <v>8</v>
      </c>
      <c r="J112" s="2">
        <v>9</v>
      </c>
      <c r="K112" s="2">
        <v>10</v>
      </c>
      <c r="L112" s="2">
        <v>11</v>
      </c>
      <c r="M112" s="2">
        <v>12</v>
      </c>
    </row>
    <row r="113" spans="1:13" x14ac:dyDescent="0.2">
      <c r="A113" s="33">
        <f t="shared" si="6"/>
        <v>22</v>
      </c>
      <c r="B113" s="23">
        <v>1</v>
      </c>
      <c r="C113" s="23">
        <v>2</v>
      </c>
      <c r="D113" s="23">
        <v>3</v>
      </c>
      <c r="E113" s="2">
        <v>4</v>
      </c>
      <c r="F113" s="2">
        <v>5</v>
      </c>
      <c r="G113" s="2">
        <v>6</v>
      </c>
      <c r="H113" s="2">
        <v>7</v>
      </c>
      <c r="I113" s="2">
        <v>8</v>
      </c>
      <c r="J113" s="2">
        <v>9</v>
      </c>
      <c r="K113" s="2">
        <v>10</v>
      </c>
      <c r="L113" s="2">
        <v>11</v>
      </c>
      <c r="M113" s="2">
        <v>12</v>
      </c>
    </row>
    <row r="114" spans="1:13" x14ac:dyDescent="0.2">
      <c r="A114" s="33">
        <f t="shared" si="6"/>
        <v>23</v>
      </c>
      <c r="B114" s="23">
        <v>1</v>
      </c>
      <c r="C114" s="23">
        <v>8</v>
      </c>
      <c r="D114" s="23">
        <v>2</v>
      </c>
      <c r="E114" s="2">
        <v>3</v>
      </c>
      <c r="F114" s="2">
        <v>4</v>
      </c>
      <c r="G114" s="2">
        <v>10</v>
      </c>
      <c r="H114" s="2">
        <v>5</v>
      </c>
      <c r="I114" s="2">
        <v>9</v>
      </c>
      <c r="J114" s="2">
        <v>11</v>
      </c>
      <c r="K114" s="2">
        <v>6</v>
      </c>
      <c r="L114" s="2">
        <v>7</v>
      </c>
      <c r="M114" s="2">
        <v>12</v>
      </c>
    </row>
    <row r="115" spans="1:13" x14ac:dyDescent="0.2">
      <c r="A115" s="33">
        <f t="shared" si="6"/>
        <v>24</v>
      </c>
      <c r="B115" s="23">
        <v>1</v>
      </c>
      <c r="C115" s="23">
        <v>2</v>
      </c>
      <c r="D115" s="23">
        <v>3</v>
      </c>
      <c r="E115" s="2">
        <v>4</v>
      </c>
      <c r="F115" s="2">
        <v>5</v>
      </c>
      <c r="G115" s="2">
        <v>6</v>
      </c>
      <c r="H115" s="2">
        <v>7</v>
      </c>
      <c r="I115" s="2">
        <v>8</v>
      </c>
      <c r="J115" s="2">
        <v>11</v>
      </c>
      <c r="K115" s="2">
        <v>9</v>
      </c>
      <c r="L115" s="2">
        <v>10</v>
      </c>
      <c r="M115" s="2">
        <v>12</v>
      </c>
    </row>
    <row r="116" spans="1:13" x14ac:dyDescent="0.2">
      <c r="A116" s="33">
        <f t="shared" si="6"/>
        <v>25</v>
      </c>
      <c r="B116" s="23">
        <v>1</v>
      </c>
      <c r="C116" s="23">
        <v>2</v>
      </c>
      <c r="D116" s="23">
        <v>3</v>
      </c>
      <c r="E116" s="2">
        <v>4</v>
      </c>
      <c r="F116" s="2">
        <v>5</v>
      </c>
      <c r="G116" s="2">
        <v>8</v>
      </c>
      <c r="H116" s="2">
        <v>6</v>
      </c>
      <c r="I116" s="2">
        <v>9</v>
      </c>
      <c r="J116" s="2">
        <v>10</v>
      </c>
      <c r="K116" s="2">
        <v>11</v>
      </c>
      <c r="L116" s="2">
        <v>12</v>
      </c>
      <c r="M116" s="2">
        <v>7</v>
      </c>
    </row>
    <row r="117" spans="1:13" x14ac:dyDescent="0.2">
      <c r="A117" s="33">
        <f t="shared" si="6"/>
        <v>26</v>
      </c>
      <c r="B117" s="23">
        <v>5</v>
      </c>
      <c r="C117" s="23">
        <v>3</v>
      </c>
      <c r="D117" s="23">
        <v>8</v>
      </c>
      <c r="E117" s="2">
        <v>1</v>
      </c>
      <c r="F117" s="2">
        <v>7</v>
      </c>
      <c r="G117" s="2">
        <v>10</v>
      </c>
      <c r="H117" s="2">
        <v>11</v>
      </c>
      <c r="I117" s="2">
        <v>9</v>
      </c>
      <c r="J117" s="2">
        <v>2</v>
      </c>
      <c r="K117" s="2">
        <v>12</v>
      </c>
      <c r="L117" s="2">
        <v>4</v>
      </c>
      <c r="M117" s="2">
        <v>6</v>
      </c>
    </row>
    <row r="118" spans="1:13" x14ac:dyDescent="0.2">
      <c r="A118" s="33">
        <f t="shared" si="6"/>
        <v>27</v>
      </c>
      <c r="B118" s="23">
        <v>1</v>
      </c>
      <c r="C118" s="23">
        <v>5</v>
      </c>
      <c r="D118" s="23">
        <v>9</v>
      </c>
      <c r="E118" s="2">
        <v>6</v>
      </c>
      <c r="F118" s="2">
        <v>4</v>
      </c>
      <c r="G118" s="2">
        <v>7</v>
      </c>
      <c r="H118" s="2">
        <v>8</v>
      </c>
      <c r="I118" s="2">
        <v>11</v>
      </c>
      <c r="J118" s="2">
        <v>12</v>
      </c>
      <c r="K118" s="2">
        <v>10</v>
      </c>
      <c r="L118" s="2">
        <v>2</v>
      </c>
      <c r="M118" s="2">
        <v>3</v>
      </c>
    </row>
    <row r="119" spans="1:13" x14ac:dyDescent="0.2">
      <c r="A119" s="33">
        <f t="shared" si="6"/>
        <v>28</v>
      </c>
      <c r="B119" s="23">
        <v>1</v>
      </c>
      <c r="C119" s="23">
        <v>4</v>
      </c>
      <c r="D119" s="23">
        <v>10</v>
      </c>
      <c r="E119" s="2">
        <v>5</v>
      </c>
      <c r="F119" s="2">
        <v>6</v>
      </c>
      <c r="G119" s="2">
        <v>7</v>
      </c>
      <c r="H119" s="2">
        <v>8</v>
      </c>
      <c r="I119" s="2">
        <v>11</v>
      </c>
      <c r="J119" s="2">
        <v>12</v>
      </c>
      <c r="K119" s="2">
        <v>9</v>
      </c>
      <c r="L119" s="2">
        <v>2</v>
      </c>
      <c r="M119" s="2">
        <v>3</v>
      </c>
    </row>
    <row r="120" spans="1:13" x14ac:dyDescent="0.2">
      <c r="A120" s="33">
        <f t="shared" si="6"/>
        <v>29</v>
      </c>
      <c r="B120" s="23">
        <v>1</v>
      </c>
      <c r="C120" s="23">
        <v>5</v>
      </c>
      <c r="D120" s="23">
        <v>6</v>
      </c>
      <c r="E120" s="2">
        <v>9</v>
      </c>
      <c r="F120" s="2">
        <v>7</v>
      </c>
      <c r="G120" s="2">
        <v>3</v>
      </c>
      <c r="H120" s="2">
        <v>2</v>
      </c>
      <c r="I120" s="2">
        <v>10</v>
      </c>
      <c r="J120" s="2">
        <v>11</v>
      </c>
      <c r="K120" s="2">
        <v>4</v>
      </c>
      <c r="L120" s="2">
        <v>12</v>
      </c>
      <c r="M120" s="2">
        <v>8</v>
      </c>
    </row>
    <row r="121" spans="1:13" x14ac:dyDescent="0.2">
      <c r="A121" s="33">
        <f t="shared" si="6"/>
        <v>30</v>
      </c>
      <c r="B121" s="23">
        <v>1</v>
      </c>
      <c r="C121" s="23">
        <v>2</v>
      </c>
      <c r="D121" s="23">
        <v>6</v>
      </c>
      <c r="E121" s="28"/>
      <c r="F121" s="28"/>
      <c r="G121" s="28"/>
      <c r="H121" s="28"/>
      <c r="I121" s="2">
        <v>3</v>
      </c>
      <c r="J121" s="2">
        <v>4</v>
      </c>
      <c r="K121" s="2">
        <v>5</v>
      </c>
      <c r="L121" s="28"/>
      <c r="M121" s="28"/>
    </row>
    <row r="122" spans="1:13" x14ac:dyDescent="0.2">
      <c r="A122" s="33">
        <f t="shared" si="6"/>
        <v>31</v>
      </c>
      <c r="B122" s="29"/>
      <c r="C122" s="29"/>
      <c r="D122" s="29"/>
      <c r="E122" s="28"/>
      <c r="F122" s="28"/>
      <c r="G122" s="28"/>
      <c r="H122" s="28"/>
      <c r="I122" s="28"/>
      <c r="J122" s="28"/>
      <c r="K122" s="28"/>
      <c r="L122" s="28"/>
      <c r="M122" s="28"/>
    </row>
    <row r="123" spans="1:13" x14ac:dyDescent="0.2">
      <c r="A123" s="33">
        <f t="shared" si="6"/>
        <v>32</v>
      </c>
      <c r="B123" s="29"/>
      <c r="C123" s="29"/>
      <c r="D123" s="29"/>
      <c r="E123" s="28"/>
      <c r="F123" s="28"/>
      <c r="G123" s="28"/>
      <c r="H123" s="28"/>
      <c r="I123" s="28"/>
      <c r="J123" s="28"/>
      <c r="K123" s="28"/>
      <c r="L123" s="28"/>
      <c r="M123" s="28"/>
    </row>
    <row r="124" spans="1:13" x14ac:dyDescent="0.2">
      <c r="A124" s="33">
        <f t="shared" si="6"/>
        <v>33</v>
      </c>
      <c r="B124" s="29"/>
      <c r="C124" s="23">
        <v>1</v>
      </c>
      <c r="D124" s="29"/>
      <c r="E124" s="28"/>
      <c r="F124" s="28"/>
      <c r="G124" s="28"/>
      <c r="H124" s="2">
        <v>2</v>
      </c>
      <c r="I124" s="28"/>
      <c r="J124" s="28"/>
      <c r="K124" s="28"/>
      <c r="L124" s="28"/>
      <c r="M124" s="28"/>
    </row>
    <row r="125" spans="1:13" x14ac:dyDescent="0.2">
      <c r="A125" s="33">
        <f t="shared" si="6"/>
        <v>34</v>
      </c>
      <c r="B125" s="29"/>
      <c r="C125" s="29"/>
      <c r="D125" s="29"/>
      <c r="E125" s="28"/>
      <c r="F125" s="28"/>
      <c r="G125" s="28"/>
      <c r="H125" s="28"/>
      <c r="I125" s="28"/>
      <c r="J125" s="28"/>
      <c r="K125" s="28"/>
      <c r="L125" s="28"/>
      <c r="M125" s="28"/>
    </row>
    <row r="126" spans="1:13" x14ac:dyDescent="0.2">
      <c r="A126" s="33">
        <f t="shared" si="6"/>
        <v>35</v>
      </c>
      <c r="B126" s="29"/>
      <c r="C126" s="29"/>
      <c r="D126" s="29"/>
      <c r="E126" s="28"/>
      <c r="F126" s="28"/>
      <c r="G126" s="28"/>
      <c r="H126" s="28"/>
      <c r="I126" s="28"/>
      <c r="J126" s="2">
        <v>1</v>
      </c>
      <c r="K126" s="28"/>
      <c r="L126" s="28"/>
      <c r="M126" s="28"/>
    </row>
    <row r="127" spans="1:13" x14ac:dyDescent="0.2">
      <c r="A127" s="33">
        <f t="shared" si="6"/>
        <v>36</v>
      </c>
      <c r="B127" s="23">
        <v>5</v>
      </c>
      <c r="C127" s="23">
        <v>7</v>
      </c>
      <c r="D127" s="23">
        <v>4</v>
      </c>
      <c r="E127" s="2">
        <v>6</v>
      </c>
      <c r="F127" s="2">
        <v>3</v>
      </c>
      <c r="G127" s="2">
        <v>8</v>
      </c>
      <c r="H127" s="2">
        <v>2</v>
      </c>
      <c r="I127" s="2">
        <v>9</v>
      </c>
      <c r="J127" s="2">
        <v>10</v>
      </c>
      <c r="K127" s="2">
        <v>1</v>
      </c>
      <c r="L127" s="2">
        <v>11</v>
      </c>
      <c r="M127" s="2">
        <v>12</v>
      </c>
    </row>
    <row r="128" spans="1:13" x14ac:dyDescent="0.2">
      <c r="A128" s="33">
        <f t="shared" si="6"/>
        <v>37</v>
      </c>
      <c r="B128" s="29"/>
      <c r="C128" s="29"/>
      <c r="D128" s="29"/>
      <c r="E128" s="28"/>
      <c r="F128" s="28"/>
      <c r="G128" s="28"/>
      <c r="H128" s="28"/>
      <c r="I128" s="28"/>
      <c r="J128" s="28"/>
      <c r="K128" s="2">
        <v>1</v>
      </c>
      <c r="L128" s="28"/>
      <c r="M128" s="28"/>
    </row>
    <row r="129" spans="1:13" x14ac:dyDescent="0.2">
      <c r="A129" s="33">
        <f t="shared" si="6"/>
        <v>38</v>
      </c>
      <c r="B129" s="23">
        <v>3</v>
      </c>
      <c r="C129" s="29"/>
      <c r="D129" s="29"/>
      <c r="E129" s="28"/>
      <c r="F129" s="2">
        <v>2</v>
      </c>
      <c r="G129" s="28"/>
      <c r="H129" s="28"/>
      <c r="I129" s="28"/>
      <c r="J129" s="28"/>
      <c r="K129" s="2">
        <v>1</v>
      </c>
      <c r="L129" s="28"/>
      <c r="M129" s="28"/>
    </row>
    <row r="130" spans="1:13" x14ac:dyDescent="0.2">
      <c r="A130" s="33">
        <f t="shared" si="6"/>
        <v>39</v>
      </c>
      <c r="B130" s="29"/>
      <c r="C130" s="29"/>
      <c r="D130" s="23">
        <v>1</v>
      </c>
      <c r="E130" s="28"/>
      <c r="F130" s="28"/>
      <c r="G130" s="2">
        <v>2</v>
      </c>
      <c r="H130" s="28"/>
      <c r="I130" s="28"/>
      <c r="J130" s="28"/>
      <c r="K130" s="28"/>
      <c r="L130" s="28"/>
      <c r="M130" s="28"/>
    </row>
    <row r="131" spans="1:13" x14ac:dyDescent="0.2">
      <c r="A131" s="33">
        <f t="shared" si="6"/>
        <v>40</v>
      </c>
      <c r="B131" s="29"/>
      <c r="C131" s="29"/>
      <c r="D131" s="29"/>
      <c r="E131" s="28"/>
      <c r="F131" s="28"/>
      <c r="G131" s="28"/>
      <c r="H131" s="28"/>
      <c r="I131" s="28"/>
      <c r="J131" s="2">
        <v>1</v>
      </c>
      <c r="K131" s="28"/>
      <c r="L131" s="28"/>
      <c r="M131" s="2">
        <v>2</v>
      </c>
    </row>
    <row r="132" spans="1:13" x14ac:dyDescent="0.2">
      <c r="A132" s="33">
        <f t="shared" si="6"/>
        <v>41</v>
      </c>
      <c r="B132" s="29"/>
      <c r="C132" s="29"/>
      <c r="D132" s="29"/>
      <c r="E132" s="28"/>
      <c r="F132" s="28"/>
      <c r="G132" s="2">
        <v>2</v>
      </c>
      <c r="H132" s="28"/>
      <c r="I132" s="28"/>
      <c r="J132" s="28"/>
      <c r="K132" s="2">
        <v>1</v>
      </c>
      <c r="L132" s="28"/>
      <c r="M132" s="28"/>
    </row>
    <row r="133" spans="1:13" x14ac:dyDescent="0.2">
      <c r="A133" s="33">
        <f t="shared" si="6"/>
        <v>42</v>
      </c>
      <c r="B133" s="29"/>
      <c r="C133" s="29"/>
      <c r="D133" s="29"/>
      <c r="E133" s="28"/>
      <c r="F133" s="28"/>
      <c r="G133" s="28"/>
      <c r="H133" s="2">
        <v>1</v>
      </c>
      <c r="I133" s="28"/>
      <c r="J133" s="28"/>
      <c r="K133" s="2">
        <v>2</v>
      </c>
      <c r="L133" s="28"/>
      <c r="M133" s="28"/>
    </row>
    <row r="134" spans="1:13" x14ac:dyDescent="0.2">
      <c r="A134" s="33">
        <f t="shared" si="6"/>
        <v>43</v>
      </c>
      <c r="B134" s="29"/>
      <c r="C134" s="29"/>
      <c r="D134" s="29"/>
      <c r="E134" s="2">
        <v>1</v>
      </c>
      <c r="F134" s="28"/>
      <c r="G134" s="28"/>
      <c r="H134" s="28"/>
      <c r="I134" s="28"/>
      <c r="J134" s="28"/>
      <c r="K134" s="2">
        <v>2</v>
      </c>
      <c r="L134" s="28"/>
      <c r="M134" s="28"/>
    </row>
    <row r="135" spans="1:13" x14ac:dyDescent="0.2">
      <c r="A135" s="33">
        <f t="shared" si="6"/>
        <v>44</v>
      </c>
      <c r="B135" s="23">
        <v>2</v>
      </c>
      <c r="C135" s="23">
        <v>3</v>
      </c>
      <c r="D135" s="29"/>
      <c r="E135" s="28"/>
      <c r="F135" s="2">
        <v>5</v>
      </c>
      <c r="G135" s="2">
        <v>7</v>
      </c>
      <c r="H135" s="2">
        <v>4</v>
      </c>
      <c r="I135" s="28"/>
      <c r="J135" s="2">
        <v>8</v>
      </c>
      <c r="K135" s="2">
        <v>9</v>
      </c>
      <c r="L135" s="2">
        <v>1</v>
      </c>
      <c r="M135" s="2">
        <v>6</v>
      </c>
    </row>
    <row r="136" spans="1:13" x14ac:dyDescent="0.2">
      <c r="A136" s="33">
        <f t="shared" si="6"/>
        <v>45</v>
      </c>
      <c r="B136" s="29"/>
      <c r="C136" s="29"/>
      <c r="D136" s="29"/>
      <c r="E136" s="28"/>
      <c r="F136" s="28"/>
      <c r="G136" s="28"/>
      <c r="H136" s="28"/>
      <c r="I136" s="2">
        <v>2</v>
      </c>
      <c r="J136" s="2">
        <v>1</v>
      </c>
      <c r="K136" s="28"/>
      <c r="L136" s="28"/>
      <c r="M136" s="28"/>
    </row>
    <row r="137" spans="1:13" x14ac:dyDescent="0.2">
      <c r="A137" s="33">
        <f t="shared" si="6"/>
        <v>46</v>
      </c>
      <c r="B137" s="29"/>
      <c r="C137" s="29"/>
      <c r="D137" s="29"/>
      <c r="E137" s="28"/>
      <c r="F137" s="28"/>
      <c r="G137" s="28"/>
      <c r="H137" s="28"/>
      <c r="I137" s="28"/>
      <c r="J137" s="2">
        <v>1</v>
      </c>
      <c r="K137" s="28"/>
      <c r="L137" s="28"/>
      <c r="M137" s="28"/>
    </row>
    <row r="138" spans="1:13" x14ac:dyDescent="0.2">
      <c r="A138" s="33">
        <f t="shared" si="6"/>
        <v>47</v>
      </c>
      <c r="B138" s="29"/>
      <c r="C138" s="29"/>
      <c r="D138" s="23">
        <v>1</v>
      </c>
      <c r="E138" s="28"/>
      <c r="F138" s="2">
        <v>2</v>
      </c>
      <c r="G138" s="28"/>
      <c r="H138" s="28"/>
      <c r="I138" s="28"/>
      <c r="J138" s="28"/>
      <c r="K138" s="28"/>
      <c r="L138" s="28"/>
      <c r="M138" s="28"/>
    </row>
    <row r="139" spans="1:13" x14ac:dyDescent="0.2">
      <c r="A139" s="33">
        <f t="shared" si="6"/>
        <v>48</v>
      </c>
      <c r="B139" s="29"/>
      <c r="C139" s="29"/>
      <c r="D139" s="29"/>
      <c r="E139" s="28"/>
      <c r="F139" s="28"/>
      <c r="G139" s="28"/>
      <c r="H139" s="28"/>
      <c r="I139" s="28"/>
      <c r="J139" s="28"/>
      <c r="K139" s="28"/>
      <c r="L139" s="28"/>
      <c r="M139" s="28"/>
    </row>
    <row r="140" spans="1:13" ht="32" x14ac:dyDescent="0.2">
      <c r="A140" s="15" t="s">
        <v>56</v>
      </c>
      <c r="B140" s="16">
        <f t="shared" ref="B140:M140" si="7">COUNT(B92:B139)</f>
        <v>25</v>
      </c>
      <c r="C140" s="16">
        <f t="shared" si="7"/>
        <v>24</v>
      </c>
      <c r="D140" s="16">
        <f t="shared" si="7"/>
        <v>28</v>
      </c>
      <c r="E140" s="16">
        <f t="shared" si="7"/>
        <v>21</v>
      </c>
      <c r="F140" s="16">
        <f t="shared" si="7"/>
        <v>28</v>
      </c>
      <c r="G140" s="16">
        <f t="shared" si="7"/>
        <v>25</v>
      </c>
      <c r="H140" s="16">
        <f t="shared" si="7"/>
        <v>23</v>
      </c>
      <c r="I140" s="16">
        <f t="shared" si="7"/>
        <v>22</v>
      </c>
      <c r="J140" s="16">
        <f t="shared" si="7"/>
        <v>27</v>
      </c>
      <c r="K140" s="16">
        <f t="shared" si="7"/>
        <v>28</v>
      </c>
      <c r="L140" s="16">
        <f t="shared" si="7"/>
        <v>21</v>
      </c>
      <c r="M140" s="16">
        <f t="shared" si="7"/>
        <v>24</v>
      </c>
    </row>
    <row r="141" spans="1:13" ht="32" x14ac:dyDescent="0.2">
      <c r="A141" s="15" t="s">
        <v>57</v>
      </c>
      <c r="B141" s="16">
        <f t="shared" ref="B141:M141" si="8">SUM(B92:B139)</f>
        <v>41</v>
      </c>
      <c r="C141" s="16">
        <f t="shared" si="8"/>
        <v>73</v>
      </c>
      <c r="D141" s="16">
        <f t="shared" si="8"/>
        <v>107</v>
      </c>
      <c r="E141" s="16">
        <f t="shared" si="8"/>
        <v>99</v>
      </c>
      <c r="F141" s="16">
        <f t="shared" si="8"/>
        <v>131</v>
      </c>
      <c r="G141" s="16">
        <f t="shared" si="8"/>
        <v>140</v>
      </c>
      <c r="H141" s="16">
        <f t="shared" si="8"/>
        <v>129</v>
      </c>
      <c r="I141" s="16">
        <f t="shared" si="8"/>
        <v>171</v>
      </c>
      <c r="J141" s="16">
        <f t="shared" si="8"/>
        <v>197</v>
      </c>
      <c r="K141" s="16">
        <f t="shared" si="8"/>
        <v>194</v>
      </c>
      <c r="L141" s="16">
        <f t="shared" si="8"/>
        <v>182</v>
      </c>
      <c r="M141" s="16">
        <f t="shared" si="8"/>
        <v>206</v>
      </c>
    </row>
    <row r="142" spans="1:13" x14ac:dyDescent="0.2">
      <c r="A142" s="13" t="s">
        <v>31</v>
      </c>
      <c r="B142" s="51">
        <f>B141/B140</f>
        <v>1.64</v>
      </c>
      <c r="C142" s="18">
        <f t="shared" ref="C142:M142" si="9">C141/C140</f>
        <v>3.0416666666666665</v>
      </c>
      <c r="D142" s="18">
        <f t="shared" si="9"/>
        <v>3.8214285714285716</v>
      </c>
      <c r="E142" s="18">
        <f t="shared" si="9"/>
        <v>4.7142857142857144</v>
      </c>
      <c r="F142" s="18">
        <f t="shared" si="9"/>
        <v>4.6785714285714288</v>
      </c>
      <c r="G142" s="18">
        <f t="shared" si="9"/>
        <v>5.6</v>
      </c>
      <c r="H142" s="18">
        <f t="shared" si="9"/>
        <v>5.6086956521739131</v>
      </c>
      <c r="I142" s="18">
        <f t="shared" si="9"/>
        <v>7.7727272727272725</v>
      </c>
      <c r="J142" s="18">
        <f t="shared" si="9"/>
        <v>7.2962962962962967</v>
      </c>
      <c r="K142" s="18">
        <f t="shared" si="9"/>
        <v>6.9285714285714288</v>
      </c>
      <c r="L142" s="18">
        <f t="shared" si="9"/>
        <v>8.6666666666666661</v>
      </c>
      <c r="M142" s="18">
        <f t="shared" si="9"/>
        <v>8.5833333333333339</v>
      </c>
    </row>
    <row r="143" spans="1:13" x14ac:dyDescent="0.2">
      <c r="B143">
        <v>1</v>
      </c>
      <c r="C143">
        <v>2</v>
      </c>
      <c r="D143">
        <v>3</v>
      </c>
      <c r="E143">
        <v>4</v>
      </c>
      <c r="F143">
        <v>5</v>
      </c>
      <c r="G143">
        <v>6</v>
      </c>
      <c r="H143">
        <v>7</v>
      </c>
      <c r="I143">
        <v>8</v>
      </c>
      <c r="J143">
        <v>9</v>
      </c>
      <c r="K143">
        <v>10</v>
      </c>
      <c r="L143">
        <v>11</v>
      </c>
      <c r="M143">
        <v>12</v>
      </c>
    </row>
    <row r="145" spans="1:5" ht="19" x14ac:dyDescent="0.25">
      <c r="A145" s="9" t="s">
        <v>3</v>
      </c>
    </row>
    <row r="146" spans="1:5" ht="16" x14ac:dyDescent="0.2">
      <c r="A146" s="7"/>
    </row>
    <row r="147" spans="1:5" x14ac:dyDescent="0.2">
      <c r="A147" t="s">
        <v>27</v>
      </c>
    </row>
    <row r="148" spans="1:5" ht="32" x14ac:dyDescent="0.2">
      <c r="A148" s="1" t="s">
        <v>4</v>
      </c>
      <c r="B148" s="1" t="s">
        <v>7</v>
      </c>
      <c r="C148" s="1" t="s">
        <v>5</v>
      </c>
      <c r="D148" s="1" t="s">
        <v>55</v>
      </c>
      <c r="E148" s="1" t="s">
        <v>54</v>
      </c>
    </row>
    <row r="149" spans="1:5" ht="112" x14ac:dyDescent="0.2">
      <c r="A149" s="6">
        <v>1</v>
      </c>
      <c r="B149" s="4" t="s">
        <v>28</v>
      </c>
      <c r="C149" s="48">
        <f>B206</f>
        <v>1.3461538461538463</v>
      </c>
      <c r="D149" s="5" t="s">
        <v>273</v>
      </c>
      <c r="E149" s="17"/>
    </row>
    <row r="150" spans="1:5" ht="96" x14ac:dyDescent="0.2">
      <c r="A150" s="6">
        <f>1+A149</f>
        <v>2</v>
      </c>
      <c r="B150" s="5" t="s">
        <v>29</v>
      </c>
      <c r="C150" s="20">
        <f>C206</f>
        <v>1.7241379310344827</v>
      </c>
      <c r="D150" s="5" t="s">
        <v>274</v>
      </c>
      <c r="E150" s="17"/>
    </row>
    <row r="151" spans="1:5" ht="60.75" customHeight="1" x14ac:dyDescent="0.2">
      <c r="A151" s="6">
        <f t="shared" ref="A151" si="10">1+A150</f>
        <v>3</v>
      </c>
      <c r="B151" s="5" t="s">
        <v>30</v>
      </c>
      <c r="C151" s="20">
        <f>D206</f>
        <v>2.3333333333333335</v>
      </c>
      <c r="D151" s="40" t="s">
        <v>275</v>
      </c>
      <c r="E151" s="17"/>
    </row>
    <row r="154" spans="1:5" x14ac:dyDescent="0.2">
      <c r="A154" s="8" t="s">
        <v>6</v>
      </c>
    </row>
    <row r="155" spans="1:5" ht="64" x14ac:dyDescent="0.2">
      <c r="A155" s="11" t="s">
        <v>4</v>
      </c>
      <c r="B155" s="11" t="s">
        <v>32</v>
      </c>
      <c r="C155" s="11" t="s">
        <v>33</v>
      </c>
      <c r="D155" s="11" t="s">
        <v>34</v>
      </c>
    </row>
    <row r="156" spans="1:5" x14ac:dyDescent="0.2">
      <c r="A156" s="32">
        <v>1</v>
      </c>
      <c r="B156" s="6">
        <v>1</v>
      </c>
      <c r="C156" s="6">
        <v>2</v>
      </c>
      <c r="D156" s="6">
        <v>3</v>
      </c>
    </row>
    <row r="157" spans="1:5" x14ac:dyDescent="0.2">
      <c r="A157" s="32">
        <f>1+A156</f>
        <v>2</v>
      </c>
      <c r="B157" s="30"/>
      <c r="C157" s="30"/>
      <c r="D157" s="30"/>
    </row>
    <row r="158" spans="1:5" x14ac:dyDescent="0.2">
      <c r="A158" s="32">
        <f t="shared" ref="A158:A203" si="11">1+A157</f>
        <v>3</v>
      </c>
      <c r="B158" s="6">
        <v>1</v>
      </c>
      <c r="C158" s="6">
        <v>3</v>
      </c>
      <c r="D158" s="6">
        <v>2</v>
      </c>
    </row>
    <row r="159" spans="1:5" x14ac:dyDescent="0.2">
      <c r="A159" s="32">
        <f t="shared" si="11"/>
        <v>4</v>
      </c>
      <c r="B159" s="6">
        <v>1</v>
      </c>
      <c r="C159" s="6"/>
      <c r="D159" s="6"/>
    </row>
    <row r="160" spans="1:5" x14ac:dyDescent="0.2">
      <c r="A160" s="32">
        <f t="shared" si="11"/>
        <v>5</v>
      </c>
      <c r="B160" s="6">
        <v>1</v>
      </c>
      <c r="C160" s="6">
        <v>2</v>
      </c>
      <c r="D160" s="6">
        <v>3</v>
      </c>
    </row>
    <row r="161" spans="1:4" x14ac:dyDescent="0.2">
      <c r="A161" s="32">
        <f t="shared" si="11"/>
        <v>6</v>
      </c>
      <c r="B161" s="6">
        <v>1</v>
      </c>
      <c r="C161" s="6">
        <v>2</v>
      </c>
      <c r="D161" s="6">
        <v>3</v>
      </c>
    </row>
    <row r="162" spans="1:4" x14ac:dyDescent="0.2">
      <c r="A162" s="32">
        <f t="shared" si="11"/>
        <v>7</v>
      </c>
      <c r="B162" s="6">
        <v>1</v>
      </c>
      <c r="C162" s="6">
        <v>2</v>
      </c>
      <c r="D162" s="6">
        <v>3</v>
      </c>
    </row>
    <row r="163" spans="1:4" x14ac:dyDescent="0.2">
      <c r="A163" s="32">
        <f t="shared" si="11"/>
        <v>8</v>
      </c>
      <c r="B163" s="6">
        <v>1</v>
      </c>
      <c r="C163" s="6">
        <v>2</v>
      </c>
      <c r="D163" s="6">
        <v>3</v>
      </c>
    </row>
    <row r="164" spans="1:4" x14ac:dyDescent="0.2">
      <c r="A164" s="32">
        <f t="shared" si="11"/>
        <v>9</v>
      </c>
      <c r="B164" s="6">
        <v>1</v>
      </c>
      <c r="C164" s="6">
        <v>2</v>
      </c>
      <c r="D164" s="6">
        <v>3</v>
      </c>
    </row>
    <row r="165" spans="1:4" x14ac:dyDescent="0.2">
      <c r="A165" s="32">
        <f t="shared" si="11"/>
        <v>10</v>
      </c>
      <c r="B165" s="30"/>
      <c r="C165" s="30"/>
      <c r="D165" s="6">
        <v>1</v>
      </c>
    </row>
    <row r="166" spans="1:4" x14ac:dyDescent="0.2">
      <c r="A166" s="32">
        <f t="shared" si="11"/>
        <v>11</v>
      </c>
      <c r="B166" s="30"/>
      <c r="C166" s="6">
        <v>1</v>
      </c>
      <c r="D166" s="30"/>
    </row>
    <row r="167" spans="1:4" x14ac:dyDescent="0.2">
      <c r="A167" s="32">
        <f t="shared" si="11"/>
        <v>12</v>
      </c>
      <c r="B167" s="30"/>
      <c r="C167" s="30"/>
      <c r="D167" s="30"/>
    </row>
    <row r="168" spans="1:4" x14ac:dyDescent="0.2">
      <c r="A168" s="32">
        <f t="shared" si="11"/>
        <v>13</v>
      </c>
      <c r="B168" s="6">
        <v>2</v>
      </c>
      <c r="C168" s="6">
        <v>1</v>
      </c>
      <c r="D168" s="6">
        <v>3</v>
      </c>
    </row>
    <row r="169" spans="1:4" x14ac:dyDescent="0.2">
      <c r="A169" s="32">
        <f t="shared" si="11"/>
        <v>14</v>
      </c>
      <c r="B169" s="30"/>
      <c r="C169" s="6">
        <v>1</v>
      </c>
      <c r="D169" s="30"/>
    </row>
    <row r="170" spans="1:4" x14ac:dyDescent="0.2">
      <c r="A170" s="32">
        <f t="shared" si="11"/>
        <v>15</v>
      </c>
      <c r="B170" s="30"/>
      <c r="C170" s="6">
        <v>1</v>
      </c>
      <c r="D170" s="6">
        <v>2</v>
      </c>
    </row>
    <row r="171" spans="1:4" x14ac:dyDescent="0.2">
      <c r="A171" s="32">
        <f t="shared" si="11"/>
        <v>16</v>
      </c>
      <c r="B171" s="30"/>
      <c r="C171" s="30"/>
      <c r="D171" s="30"/>
    </row>
    <row r="172" spans="1:4" x14ac:dyDescent="0.2">
      <c r="A172" s="32">
        <f t="shared" si="11"/>
        <v>17</v>
      </c>
      <c r="B172" s="6">
        <v>3</v>
      </c>
      <c r="C172" s="6">
        <v>2</v>
      </c>
      <c r="D172" s="6">
        <v>1</v>
      </c>
    </row>
    <row r="173" spans="1:4" x14ac:dyDescent="0.2">
      <c r="A173" s="32">
        <f t="shared" si="11"/>
        <v>18</v>
      </c>
      <c r="B173" s="6">
        <v>2</v>
      </c>
      <c r="C173" s="6">
        <v>3</v>
      </c>
      <c r="D173" s="6">
        <v>1</v>
      </c>
    </row>
    <row r="174" spans="1:4" x14ac:dyDescent="0.2">
      <c r="A174" s="32">
        <f t="shared" si="11"/>
        <v>19</v>
      </c>
      <c r="B174" s="30"/>
      <c r="C174" s="30"/>
      <c r="D174" s="30"/>
    </row>
    <row r="175" spans="1:4" x14ac:dyDescent="0.2">
      <c r="A175" s="32">
        <f t="shared" si="11"/>
        <v>20</v>
      </c>
      <c r="B175" s="6">
        <v>1</v>
      </c>
      <c r="C175" s="6">
        <v>2</v>
      </c>
      <c r="D175" s="6">
        <v>3</v>
      </c>
    </row>
    <row r="176" spans="1:4" x14ac:dyDescent="0.2">
      <c r="A176" s="32">
        <f t="shared" si="11"/>
        <v>21</v>
      </c>
      <c r="B176" s="6">
        <v>1</v>
      </c>
      <c r="C176" s="6">
        <v>2</v>
      </c>
      <c r="D176" s="6">
        <v>3</v>
      </c>
    </row>
    <row r="177" spans="1:4" x14ac:dyDescent="0.2">
      <c r="A177" s="32">
        <f t="shared" si="11"/>
        <v>22</v>
      </c>
      <c r="B177" s="6">
        <v>1</v>
      </c>
      <c r="C177" s="6">
        <v>2</v>
      </c>
      <c r="D177" s="6">
        <v>3</v>
      </c>
    </row>
    <row r="178" spans="1:4" x14ac:dyDescent="0.2">
      <c r="A178" s="32">
        <f t="shared" si="11"/>
        <v>23</v>
      </c>
      <c r="B178" s="6">
        <v>2</v>
      </c>
      <c r="C178" s="6">
        <v>1</v>
      </c>
      <c r="D178" s="6">
        <v>3</v>
      </c>
    </row>
    <row r="179" spans="1:4" x14ac:dyDescent="0.2">
      <c r="A179" s="32">
        <f t="shared" si="11"/>
        <v>24</v>
      </c>
      <c r="B179" s="6">
        <v>2</v>
      </c>
      <c r="C179" s="6">
        <v>1</v>
      </c>
      <c r="D179" s="6">
        <v>3</v>
      </c>
    </row>
    <row r="180" spans="1:4" x14ac:dyDescent="0.2">
      <c r="A180" s="32">
        <f t="shared" si="11"/>
        <v>25</v>
      </c>
      <c r="B180" s="6">
        <v>1</v>
      </c>
      <c r="C180" s="6">
        <v>3</v>
      </c>
      <c r="D180" s="6">
        <v>2</v>
      </c>
    </row>
    <row r="181" spans="1:4" x14ac:dyDescent="0.2">
      <c r="A181" s="32">
        <f t="shared" si="11"/>
        <v>26</v>
      </c>
      <c r="B181" s="30"/>
      <c r="C181" s="6">
        <v>1</v>
      </c>
      <c r="D181" s="30"/>
    </row>
    <row r="182" spans="1:4" x14ac:dyDescent="0.2">
      <c r="A182" s="32">
        <f t="shared" si="11"/>
        <v>27</v>
      </c>
      <c r="B182" s="6">
        <v>2</v>
      </c>
      <c r="C182" s="6">
        <v>1</v>
      </c>
      <c r="D182" s="6">
        <v>3</v>
      </c>
    </row>
    <row r="183" spans="1:4" x14ac:dyDescent="0.2">
      <c r="A183" s="32">
        <f t="shared" si="11"/>
        <v>28</v>
      </c>
      <c r="B183" s="6">
        <v>2</v>
      </c>
      <c r="C183" s="6">
        <v>1</v>
      </c>
      <c r="D183" s="6">
        <v>3</v>
      </c>
    </row>
    <row r="184" spans="1:4" x14ac:dyDescent="0.2">
      <c r="A184" s="32">
        <f t="shared" si="11"/>
        <v>29</v>
      </c>
      <c r="B184" s="6">
        <v>1</v>
      </c>
      <c r="C184" s="6">
        <v>2</v>
      </c>
      <c r="D184" s="6">
        <v>3</v>
      </c>
    </row>
    <row r="185" spans="1:4" x14ac:dyDescent="0.2">
      <c r="A185" s="32">
        <f t="shared" si="11"/>
        <v>30</v>
      </c>
      <c r="B185" s="6">
        <v>1</v>
      </c>
      <c r="C185" s="6">
        <v>2</v>
      </c>
      <c r="D185" s="6">
        <v>3</v>
      </c>
    </row>
    <row r="186" spans="1:4" x14ac:dyDescent="0.2">
      <c r="A186" s="32">
        <f t="shared" si="11"/>
        <v>31</v>
      </c>
      <c r="B186" s="30"/>
      <c r="C186" s="30"/>
      <c r="D186" s="30"/>
    </row>
    <row r="187" spans="1:4" x14ac:dyDescent="0.2">
      <c r="A187" s="32">
        <f t="shared" si="11"/>
        <v>32</v>
      </c>
      <c r="B187" s="30"/>
      <c r="C187" s="30"/>
      <c r="D187" s="30"/>
    </row>
    <row r="188" spans="1:4" x14ac:dyDescent="0.2">
      <c r="A188" s="32">
        <f t="shared" si="11"/>
        <v>33</v>
      </c>
      <c r="B188" s="30"/>
      <c r="C188" s="30"/>
      <c r="D188" s="6">
        <v>1</v>
      </c>
    </row>
    <row r="189" spans="1:4" x14ac:dyDescent="0.2">
      <c r="A189" s="32">
        <f t="shared" si="11"/>
        <v>34</v>
      </c>
      <c r="B189" s="30"/>
      <c r="C189" s="30"/>
      <c r="D189" s="30"/>
    </row>
    <row r="190" spans="1:4" x14ac:dyDescent="0.2">
      <c r="A190" s="32">
        <f t="shared" si="11"/>
        <v>35</v>
      </c>
      <c r="B190" s="30"/>
      <c r="C190" s="30"/>
      <c r="D190" s="6">
        <v>1</v>
      </c>
    </row>
    <row r="191" spans="1:4" x14ac:dyDescent="0.2">
      <c r="A191" s="32">
        <f t="shared" si="11"/>
        <v>36</v>
      </c>
      <c r="B191" s="6">
        <v>2</v>
      </c>
      <c r="C191" s="6">
        <v>1</v>
      </c>
      <c r="D191" s="6">
        <v>3</v>
      </c>
    </row>
    <row r="192" spans="1:4" x14ac:dyDescent="0.2">
      <c r="A192" s="32">
        <f t="shared" si="11"/>
        <v>37</v>
      </c>
      <c r="B192" s="6">
        <v>1</v>
      </c>
      <c r="C192" s="30"/>
      <c r="D192" s="30"/>
    </row>
    <row r="193" spans="1:4" x14ac:dyDescent="0.2">
      <c r="A193" s="32">
        <f t="shared" si="11"/>
        <v>38</v>
      </c>
      <c r="B193" s="30"/>
      <c r="C193" s="6">
        <v>1</v>
      </c>
      <c r="D193" s="30"/>
    </row>
    <row r="194" spans="1:4" x14ac:dyDescent="0.2">
      <c r="A194" s="32">
        <f t="shared" si="11"/>
        <v>39</v>
      </c>
      <c r="B194" s="30"/>
      <c r="C194" s="6">
        <v>1</v>
      </c>
      <c r="D194" s="30"/>
    </row>
    <row r="195" spans="1:4" x14ac:dyDescent="0.2">
      <c r="A195" s="32">
        <f t="shared" si="11"/>
        <v>40</v>
      </c>
      <c r="B195" s="6">
        <v>1</v>
      </c>
      <c r="C195" s="6">
        <v>3</v>
      </c>
      <c r="D195" s="6">
        <v>2</v>
      </c>
    </row>
    <row r="196" spans="1:4" x14ac:dyDescent="0.2">
      <c r="A196" s="32">
        <f t="shared" si="11"/>
        <v>41</v>
      </c>
      <c r="B196" s="30"/>
      <c r="C196" s="30"/>
      <c r="D196" s="30"/>
    </row>
    <row r="197" spans="1:4" x14ac:dyDescent="0.2">
      <c r="A197" s="32">
        <f t="shared" si="11"/>
        <v>42</v>
      </c>
      <c r="B197" s="30"/>
      <c r="C197" s="30"/>
      <c r="D197" s="6">
        <v>1</v>
      </c>
    </row>
    <row r="198" spans="1:4" x14ac:dyDescent="0.2">
      <c r="A198" s="32">
        <f t="shared" si="11"/>
        <v>43</v>
      </c>
      <c r="B198" s="30"/>
      <c r="C198" s="30"/>
      <c r="D198" s="30"/>
    </row>
    <row r="199" spans="1:4" x14ac:dyDescent="0.2">
      <c r="A199" s="32">
        <f t="shared" si="11"/>
        <v>44</v>
      </c>
      <c r="B199" s="6">
        <v>1</v>
      </c>
      <c r="C199" s="6">
        <v>2</v>
      </c>
      <c r="D199" s="6">
        <v>3</v>
      </c>
    </row>
    <row r="200" spans="1:4" x14ac:dyDescent="0.2">
      <c r="A200" s="32">
        <f t="shared" si="11"/>
        <v>45</v>
      </c>
      <c r="B200" s="30"/>
      <c r="C200" s="30"/>
      <c r="D200" s="6">
        <v>1</v>
      </c>
    </row>
    <row r="201" spans="1:4" x14ac:dyDescent="0.2">
      <c r="A201" s="32">
        <f t="shared" si="11"/>
        <v>46</v>
      </c>
      <c r="B201" s="30"/>
      <c r="C201" s="30"/>
      <c r="D201" s="6">
        <v>1</v>
      </c>
    </row>
    <row r="202" spans="1:4" x14ac:dyDescent="0.2">
      <c r="A202" s="32">
        <f t="shared" si="11"/>
        <v>47</v>
      </c>
      <c r="B202" s="6">
        <v>1</v>
      </c>
      <c r="C202" s="30"/>
      <c r="D202" s="30"/>
    </row>
    <row r="203" spans="1:4" x14ac:dyDescent="0.2">
      <c r="A203" s="32">
        <f t="shared" si="11"/>
        <v>48</v>
      </c>
      <c r="B203" s="30"/>
      <c r="C203" s="30"/>
      <c r="D203" s="30"/>
    </row>
    <row r="204" spans="1:4" ht="32" x14ac:dyDescent="0.2">
      <c r="A204" s="15" t="s">
        <v>56</v>
      </c>
      <c r="B204" s="16">
        <f>COUNT(B156:B203)</f>
        <v>26</v>
      </c>
      <c r="C204" s="16">
        <f>COUNT(C156:C203)</f>
        <v>29</v>
      </c>
      <c r="D204" s="16">
        <f>COUNT(D156:D203)</f>
        <v>30</v>
      </c>
    </row>
    <row r="205" spans="1:4" ht="32" x14ac:dyDescent="0.2">
      <c r="A205" s="15" t="s">
        <v>57</v>
      </c>
      <c r="B205" s="16">
        <f>SUM(B156:B203)</f>
        <v>35</v>
      </c>
      <c r="C205" s="16">
        <f>SUM(C156:C203)</f>
        <v>50</v>
      </c>
      <c r="D205" s="16">
        <f>SUM(D156:D203)</f>
        <v>70</v>
      </c>
    </row>
    <row r="206" spans="1:4" x14ac:dyDescent="0.2">
      <c r="A206" s="13" t="s">
        <v>31</v>
      </c>
      <c r="B206" s="51">
        <f>B205/B204</f>
        <v>1.3461538461538463</v>
      </c>
      <c r="C206" s="18">
        <f t="shared" ref="C206:D206" si="12">C205/C204</f>
        <v>1.7241379310344827</v>
      </c>
      <c r="D206" s="18">
        <f t="shared" si="12"/>
        <v>2.3333333333333335</v>
      </c>
    </row>
  </sheetData>
  <mergeCells count="2">
    <mergeCell ref="E7:E14"/>
    <mergeCell ref="E76:E87"/>
  </mergeCells>
  <pageMargins left="0.7" right="0.7" top="0.75" bottom="0.75" header="0.3" footer="0.3"/>
  <pageSetup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8D786-C88B-4DD0-B6AB-21E9E7018785}">
  <dimension ref="A1:M89"/>
  <sheetViews>
    <sheetView zoomScale="70" zoomScaleNormal="70" workbookViewId="0">
      <selection activeCell="G6" sqref="G6"/>
    </sheetView>
  </sheetViews>
  <sheetFormatPr baseColWidth="10" defaultRowHeight="15" x14ac:dyDescent="0.2"/>
  <cols>
    <col min="2" max="2" width="34.5" customWidth="1"/>
    <col min="3" max="3" width="21.1640625" customWidth="1"/>
    <col min="4" max="4" width="33.5" customWidth="1"/>
    <col min="5" max="5" width="26.5" customWidth="1"/>
    <col min="6" max="8" width="21.1640625" customWidth="1"/>
    <col min="9" max="9" width="24.6640625" customWidth="1"/>
    <col min="10" max="10" width="21.1640625" customWidth="1"/>
    <col min="11" max="11" width="31.1640625" customWidth="1"/>
    <col min="12" max="13" width="21.1640625" customWidth="1"/>
  </cols>
  <sheetData>
    <row r="1" spans="1:5" ht="24" x14ac:dyDescent="0.3">
      <c r="A1" s="10" t="s">
        <v>0</v>
      </c>
      <c r="D1" s="24" t="s">
        <v>151</v>
      </c>
    </row>
    <row r="3" spans="1:5" ht="19" x14ac:dyDescent="0.25">
      <c r="A3" s="9" t="s">
        <v>1</v>
      </c>
    </row>
    <row r="4" spans="1:5" ht="16" x14ac:dyDescent="0.2">
      <c r="A4" s="7"/>
    </row>
    <row r="5" spans="1:5" x14ac:dyDescent="0.2">
      <c r="A5" t="s">
        <v>27</v>
      </c>
    </row>
    <row r="6" spans="1:5" ht="32" x14ac:dyDescent="0.2">
      <c r="A6" s="1" t="s">
        <v>4</v>
      </c>
      <c r="B6" s="1" t="s">
        <v>7</v>
      </c>
      <c r="C6" s="1" t="s">
        <v>5</v>
      </c>
      <c r="D6" s="1" t="s">
        <v>55</v>
      </c>
      <c r="E6" s="1" t="s">
        <v>54</v>
      </c>
    </row>
    <row r="7" spans="1:5" ht="71.25" customHeight="1" x14ac:dyDescent="0.2">
      <c r="A7" s="6">
        <v>1</v>
      </c>
      <c r="B7" s="4" t="s">
        <v>8</v>
      </c>
      <c r="C7" s="47">
        <f>B30</f>
        <v>2</v>
      </c>
      <c r="D7" s="5" t="s">
        <v>276</v>
      </c>
      <c r="E7" s="162"/>
    </row>
    <row r="8" spans="1:5" ht="64" x14ac:dyDescent="0.2">
      <c r="A8" s="6">
        <f>1+A7</f>
        <v>2</v>
      </c>
      <c r="B8" s="5" t="s">
        <v>68</v>
      </c>
      <c r="C8" s="22">
        <f>C30</f>
        <v>4.333333333333333</v>
      </c>
      <c r="D8" s="5" t="s">
        <v>277</v>
      </c>
      <c r="E8" s="163"/>
    </row>
    <row r="9" spans="1:5" ht="65.25" customHeight="1" x14ac:dyDescent="0.2">
      <c r="A9" s="6">
        <f t="shared" ref="A9:A14" si="0">1+A8</f>
        <v>3</v>
      </c>
      <c r="B9" s="5" t="s">
        <v>10</v>
      </c>
      <c r="C9" s="22">
        <f>D30</f>
        <v>3.6666666666666665</v>
      </c>
      <c r="D9" s="40" t="s">
        <v>278</v>
      </c>
      <c r="E9" s="163"/>
    </row>
    <row r="10" spans="1:5" ht="88.5" customHeight="1" x14ac:dyDescent="0.2">
      <c r="A10" s="6">
        <f t="shared" si="0"/>
        <v>4</v>
      </c>
      <c r="B10" s="5" t="s">
        <v>11</v>
      </c>
      <c r="C10" s="22">
        <f>E30</f>
        <v>6.2</v>
      </c>
      <c r="D10" s="40" t="s">
        <v>279</v>
      </c>
      <c r="E10" s="163"/>
    </row>
    <row r="11" spans="1:5" ht="64" x14ac:dyDescent="0.2">
      <c r="A11" s="6">
        <f t="shared" si="0"/>
        <v>5</v>
      </c>
      <c r="B11" s="5" t="s">
        <v>12</v>
      </c>
      <c r="C11" s="22">
        <f>F30</f>
        <v>3.2857142857142856</v>
      </c>
      <c r="D11" s="40" t="s">
        <v>280</v>
      </c>
      <c r="E11" s="163"/>
    </row>
    <row r="12" spans="1:5" ht="105" customHeight="1" x14ac:dyDescent="0.2">
      <c r="A12" s="6">
        <f t="shared" si="0"/>
        <v>6</v>
      </c>
      <c r="B12" s="5" t="s">
        <v>13</v>
      </c>
      <c r="C12" s="22">
        <f>G30</f>
        <v>5.4</v>
      </c>
      <c r="D12" s="5" t="s">
        <v>283</v>
      </c>
      <c r="E12" s="163"/>
    </row>
    <row r="13" spans="1:5" ht="90.75" customHeight="1" x14ac:dyDescent="0.2">
      <c r="A13" s="6">
        <f t="shared" si="0"/>
        <v>7</v>
      </c>
      <c r="B13" s="5" t="s">
        <v>14</v>
      </c>
      <c r="C13" s="22">
        <f>H30</f>
        <v>4.7142857142857144</v>
      </c>
      <c r="D13" s="40" t="s">
        <v>282</v>
      </c>
      <c r="E13" s="163"/>
    </row>
    <row r="14" spans="1:5" ht="101.25" customHeight="1" x14ac:dyDescent="0.2">
      <c r="A14" s="6">
        <f t="shared" si="0"/>
        <v>8</v>
      </c>
      <c r="B14" s="5" t="s">
        <v>15</v>
      </c>
      <c r="C14" s="22">
        <f>I30</f>
        <v>3.1111111111111112</v>
      </c>
      <c r="D14" s="5" t="s">
        <v>281</v>
      </c>
      <c r="E14" s="164"/>
    </row>
    <row r="17" spans="1:9" x14ac:dyDescent="0.2">
      <c r="A17" s="8" t="s">
        <v>6</v>
      </c>
    </row>
    <row r="18" spans="1:9" ht="112" x14ac:dyDescent="0.2">
      <c r="A18" s="1" t="s">
        <v>4</v>
      </c>
      <c r="B18" s="11" t="s">
        <v>47</v>
      </c>
      <c r="C18" s="11" t="s">
        <v>67</v>
      </c>
      <c r="D18" s="11" t="s">
        <v>48</v>
      </c>
      <c r="E18" s="11" t="s">
        <v>49</v>
      </c>
      <c r="F18" s="11" t="s">
        <v>50</v>
      </c>
      <c r="G18" s="11" t="s">
        <v>51</v>
      </c>
      <c r="H18" s="11" t="s">
        <v>52</v>
      </c>
      <c r="I18" s="11" t="s">
        <v>53</v>
      </c>
    </row>
    <row r="19" spans="1:9" x14ac:dyDescent="0.2">
      <c r="A19" s="32">
        <v>1</v>
      </c>
      <c r="B19" s="29"/>
      <c r="C19" s="29"/>
      <c r="D19" s="23">
        <v>1</v>
      </c>
      <c r="E19" s="28"/>
      <c r="F19" s="28"/>
      <c r="G19" s="28"/>
      <c r="H19" s="2">
        <v>2</v>
      </c>
      <c r="I19" s="2">
        <v>3</v>
      </c>
    </row>
    <row r="20" spans="1:9" x14ac:dyDescent="0.2">
      <c r="A20" s="32">
        <f>1+A19</f>
        <v>2</v>
      </c>
      <c r="B20" s="29"/>
      <c r="C20" s="23">
        <v>1</v>
      </c>
      <c r="D20" s="29"/>
      <c r="E20" s="28"/>
      <c r="F20" s="2">
        <v>2</v>
      </c>
      <c r="G20" s="28"/>
      <c r="H20" s="2">
        <v>3</v>
      </c>
      <c r="I20" s="2">
        <v>4</v>
      </c>
    </row>
    <row r="21" spans="1:9" x14ac:dyDescent="0.2">
      <c r="A21" s="32">
        <f t="shared" ref="A21:A27" si="1">1+A20</f>
        <v>3</v>
      </c>
      <c r="B21" s="23">
        <v>5</v>
      </c>
      <c r="C21" s="23">
        <v>8</v>
      </c>
      <c r="D21" s="23">
        <v>2</v>
      </c>
      <c r="E21" s="2">
        <v>3</v>
      </c>
      <c r="F21" s="2">
        <v>4</v>
      </c>
      <c r="G21" s="2">
        <v>7</v>
      </c>
      <c r="H21" s="2">
        <v>6</v>
      </c>
      <c r="I21" s="2">
        <v>1</v>
      </c>
    </row>
    <row r="22" spans="1:9" x14ac:dyDescent="0.2">
      <c r="A22" s="32">
        <f t="shared" si="1"/>
        <v>4</v>
      </c>
      <c r="B22" s="23">
        <v>1</v>
      </c>
      <c r="C22" s="23">
        <v>6</v>
      </c>
      <c r="D22" s="23">
        <v>7</v>
      </c>
      <c r="E22" s="2">
        <v>8</v>
      </c>
      <c r="F22" s="2">
        <v>2</v>
      </c>
      <c r="G22" s="2">
        <v>3</v>
      </c>
      <c r="H22" s="2">
        <v>4</v>
      </c>
      <c r="I22" s="2">
        <v>5</v>
      </c>
    </row>
    <row r="23" spans="1:9" x14ac:dyDescent="0.2">
      <c r="A23" s="32">
        <f t="shared" si="1"/>
        <v>5</v>
      </c>
      <c r="B23" s="23">
        <v>1</v>
      </c>
      <c r="C23" s="29"/>
      <c r="D23" s="29"/>
      <c r="E23" s="28"/>
      <c r="F23" s="28"/>
      <c r="G23" s="28"/>
      <c r="H23" s="28"/>
      <c r="I23" s="2">
        <v>2</v>
      </c>
    </row>
    <row r="24" spans="1:9" x14ac:dyDescent="0.2">
      <c r="A24" s="32">
        <f t="shared" si="1"/>
        <v>6</v>
      </c>
      <c r="B24" s="23">
        <v>1</v>
      </c>
      <c r="C24" s="23">
        <v>5</v>
      </c>
      <c r="D24" s="23">
        <v>3</v>
      </c>
      <c r="E24" s="2">
        <v>6</v>
      </c>
      <c r="F24" s="2">
        <v>8</v>
      </c>
      <c r="G24" s="2">
        <v>4</v>
      </c>
      <c r="H24" s="2">
        <v>7</v>
      </c>
      <c r="I24" s="2">
        <v>2</v>
      </c>
    </row>
    <row r="25" spans="1:9" x14ac:dyDescent="0.2">
      <c r="A25" s="32">
        <f t="shared" si="1"/>
        <v>7</v>
      </c>
      <c r="B25" s="29"/>
      <c r="C25" s="29"/>
      <c r="D25" s="29"/>
      <c r="E25" s="2"/>
      <c r="F25" s="2">
        <v>2</v>
      </c>
      <c r="G25" s="28"/>
      <c r="H25" s="28"/>
      <c r="I25" s="2">
        <v>1</v>
      </c>
    </row>
    <row r="26" spans="1:9" x14ac:dyDescent="0.2">
      <c r="A26" s="32">
        <f t="shared" si="1"/>
        <v>8</v>
      </c>
      <c r="B26" s="23">
        <v>3</v>
      </c>
      <c r="C26" s="23">
        <v>4</v>
      </c>
      <c r="D26" s="23">
        <v>6</v>
      </c>
      <c r="E26" s="2">
        <v>7</v>
      </c>
      <c r="F26" s="2">
        <v>1</v>
      </c>
      <c r="G26" s="2">
        <v>8</v>
      </c>
      <c r="H26" s="2">
        <v>5</v>
      </c>
      <c r="I26" s="2">
        <v>2</v>
      </c>
    </row>
    <row r="27" spans="1:9" x14ac:dyDescent="0.2">
      <c r="A27" s="32">
        <f t="shared" si="1"/>
        <v>9</v>
      </c>
      <c r="B27" s="23">
        <v>1</v>
      </c>
      <c r="C27" s="23">
        <v>2</v>
      </c>
      <c r="D27" s="23">
        <v>3</v>
      </c>
      <c r="E27" s="2">
        <v>7</v>
      </c>
      <c r="F27" s="2">
        <v>4</v>
      </c>
      <c r="G27" s="2">
        <v>5</v>
      </c>
      <c r="H27" s="2">
        <v>6</v>
      </c>
      <c r="I27" s="2">
        <v>8</v>
      </c>
    </row>
    <row r="28" spans="1:9" ht="32" x14ac:dyDescent="0.2">
      <c r="A28" s="15" t="s">
        <v>56</v>
      </c>
      <c r="B28" s="16">
        <f t="shared" ref="B28:I28" si="2">COUNT(B19:B27)</f>
        <v>6</v>
      </c>
      <c r="C28" s="16">
        <f t="shared" si="2"/>
        <v>6</v>
      </c>
      <c r="D28" s="16">
        <f t="shared" si="2"/>
        <v>6</v>
      </c>
      <c r="E28" s="16">
        <f t="shared" si="2"/>
        <v>5</v>
      </c>
      <c r="F28" s="16">
        <f t="shared" si="2"/>
        <v>7</v>
      </c>
      <c r="G28" s="16">
        <f t="shared" si="2"/>
        <v>5</v>
      </c>
      <c r="H28" s="16">
        <f t="shared" si="2"/>
        <v>7</v>
      </c>
      <c r="I28" s="16">
        <f t="shared" si="2"/>
        <v>9</v>
      </c>
    </row>
    <row r="29" spans="1:9" ht="32" x14ac:dyDescent="0.2">
      <c r="A29" s="15" t="s">
        <v>57</v>
      </c>
      <c r="B29" s="16">
        <f t="shared" ref="B29:I29" si="3">SUM(B19:B27)</f>
        <v>12</v>
      </c>
      <c r="C29" s="16">
        <f t="shared" si="3"/>
        <v>26</v>
      </c>
      <c r="D29" s="16">
        <f t="shared" si="3"/>
        <v>22</v>
      </c>
      <c r="E29" s="16">
        <f t="shared" si="3"/>
        <v>31</v>
      </c>
      <c r="F29" s="16">
        <f t="shared" si="3"/>
        <v>23</v>
      </c>
      <c r="G29" s="16">
        <f t="shared" si="3"/>
        <v>27</v>
      </c>
      <c r="H29" s="16">
        <f t="shared" si="3"/>
        <v>33</v>
      </c>
      <c r="I29" s="16">
        <f t="shared" si="3"/>
        <v>28</v>
      </c>
    </row>
    <row r="30" spans="1:9" ht="16" x14ac:dyDescent="0.2">
      <c r="A30" s="15" t="s">
        <v>31</v>
      </c>
      <c r="B30" s="51">
        <f>B29/B28</f>
        <v>2</v>
      </c>
      <c r="C30" s="18">
        <f t="shared" ref="C30:I30" si="4">C29/C28</f>
        <v>4.333333333333333</v>
      </c>
      <c r="D30" s="18">
        <f t="shared" si="4"/>
        <v>3.6666666666666665</v>
      </c>
      <c r="E30" s="18">
        <f t="shared" si="4"/>
        <v>6.2</v>
      </c>
      <c r="F30" s="18">
        <f t="shared" si="4"/>
        <v>3.2857142857142856</v>
      </c>
      <c r="G30" s="18">
        <f t="shared" si="4"/>
        <v>5.4</v>
      </c>
      <c r="H30" s="18">
        <f t="shared" si="4"/>
        <v>4.7142857142857144</v>
      </c>
      <c r="I30" s="18">
        <f t="shared" si="4"/>
        <v>3.1111111111111112</v>
      </c>
    </row>
    <row r="33" spans="1:5" ht="19" x14ac:dyDescent="0.25">
      <c r="A33" s="9" t="s">
        <v>2</v>
      </c>
    </row>
    <row r="34" spans="1:5" ht="16" x14ac:dyDescent="0.2">
      <c r="A34" s="7"/>
    </row>
    <row r="35" spans="1:5" x14ac:dyDescent="0.2">
      <c r="A35" t="s">
        <v>27</v>
      </c>
    </row>
    <row r="36" spans="1:5" ht="32" x14ac:dyDescent="0.2">
      <c r="A36" s="1" t="s">
        <v>4</v>
      </c>
      <c r="B36" s="1" t="s">
        <v>7</v>
      </c>
      <c r="C36" s="1" t="s">
        <v>5</v>
      </c>
      <c r="D36" s="1" t="s">
        <v>55</v>
      </c>
      <c r="E36" s="1" t="s">
        <v>54</v>
      </c>
    </row>
    <row r="37" spans="1:5" ht="32" x14ac:dyDescent="0.2">
      <c r="A37" s="6">
        <v>1</v>
      </c>
      <c r="B37" s="4" t="s">
        <v>16</v>
      </c>
      <c r="C37" s="19">
        <f>B64</f>
        <v>3.7142857142857144</v>
      </c>
      <c r="D37" s="5" t="s">
        <v>284</v>
      </c>
      <c r="E37" s="162" t="s">
        <v>331</v>
      </c>
    </row>
    <row r="38" spans="1:5" ht="64" x14ac:dyDescent="0.2">
      <c r="A38" s="6">
        <f>1+A37</f>
        <v>2</v>
      </c>
      <c r="B38" s="5" t="s">
        <v>17</v>
      </c>
      <c r="C38" s="20">
        <f>C64</f>
        <v>4.5</v>
      </c>
      <c r="D38" s="5" t="s">
        <v>123</v>
      </c>
      <c r="E38" s="163"/>
    </row>
    <row r="39" spans="1:5" ht="32" x14ac:dyDescent="0.2">
      <c r="A39" s="6">
        <f t="shared" ref="A39:A48" si="5">1+A38</f>
        <v>3</v>
      </c>
      <c r="B39" s="5" t="s">
        <v>18</v>
      </c>
      <c r="C39" s="52">
        <f>D64</f>
        <v>2.5714285714285716</v>
      </c>
      <c r="D39" s="5" t="s">
        <v>285</v>
      </c>
      <c r="E39" s="163"/>
    </row>
    <row r="40" spans="1:5" ht="41.25" customHeight="1" x14ac:dyDescent="0.2">
      <c r="A40" s="6">
        <f t="shared" si="5"/>
        <v>4</v>
      </c>
      <c r="B40" s="5" t="s">
        <v>19</v>
      </c>
      <c r="C40" s="20">
        <f>E64</f>
        <v>3.7142857142857144</v>
      </c>
      <c r="D40" s="40" t="s">
        <v>120</v>
      </c>
      <c r="E40" s="163"/>
    </row>
    <row r="41" spans="1:5" ht="48" x14ac:dyDescent="0.2">
      <c r="A41" s="6">
        <f t="shared" si="5"/>
        <v>5</v>
      </c>
      <c r="B41" s="5" t="s">
        <v>20</v>
      </c>
      <c r="C41" s="20">
        <f>F64</f>
        <v>3.875</v>
      </c>
      <c r="D41" s="5" t="s">
        <v>286</v>
      </c>
      <c r="E41" s="163"/>
    </row>
    <row r="42" spans="1:5" ht="16" x14ac:dyDescent="0.2">
      <c r="A42" s="6">
        <f t="shared" si="5"/>
        <v>6</v>
      </c>
      <c r="B42" s="5" t="s">
        <v>21</v>
      </c>
      <c r="C42" s="20">
        <f>G64</f>
        <v>4.5</v>
      </c>
      <c r="D42" s="5"/>
      <c r="E42" s="163"/>
    </row>
    <row r="43" spans="1:5" ht="48" x14ac:dyDescent="0.2">
      <c r="A43" s="6">
        <f t="shared" si="5"/>
        <v>7</v>
      </c>
      <c r="B43" s="5" t="s">
        <v>22</v>
      </c>
      <c r="C43" s="20">
        <f>H64</f>
        <v>5.25</v>
      </c>
      <c r="D43" s="5" t="s">
        <v>287</v>
      </c>
      <c r="E43" s="163"/>
    </row>
    <row r="44" spans="1:5" ht="16" x14ac:dyDescent="0.2">
      <c r="A44" s="6">
        <f t="shared" si="5"/>
        <v>8</v>
      </c>
      <c r="B44" s="5" t="s">
        <v>23</v>
      </c>
      <c r="C44" s="20">
        <f>I64</f>
        <v>8.75</v>
      </c>
      <c r="D44" s="5"/>
      <c r="E44" s="163"/>
    </row>
    <row r="45" spans="1:5" ht="16" x14ac:dyDescent="0.2">
      <c r="A45" s="6">
        <f t="shared" si="5"/>
        <v>9</v>
      </c>
      <c r="B45" s="5" t="s">
        <v>24</v>
      </c>
      <c r="C45" s="19">
        <f>J64</f>
        <v>8.8333333333333339</v>
      </c>
      <c r="D45" s="5"/>
      <c r="E45" s="163"/>
    </row>
    <row r="46" spans="1:5" ht="76.5" customHeight="1" x14ac:dyDescent="0.2">
      <c r="A46" s="6">
        <f t="shared" si="5"/>
        <v>10</v>
      </c>
      <c r="B46" s="5" t="s">
        <v>15</v>
      </c>
      <c r="C46" s="19">
        <f>K64</f>
        <v>6.2</v>
      </c>
      <c r="D46" s="5" t="s">
        <v>288</v>
      </c>
      <c r="E46" s="163"/>
    </row>
    <row r="47" spans="1:5" ht="32" x14ac:dyDescent="0.2">
      <c r="A47" s="6">
        <f t="shared" si="5"/>
        <v>11</v>
      </c>
      <c r="B47" s="5" t="s">
        <v>25</v>
      </c>
      <c r="C47" s="19">
        <f>L64</f>
        <v>9.5</v>
      </c>
      <c r="D47" s="5"/>
      <c r="E47" s="163"/>
    </row>
    <row r="48" spans="1:5" ht="32" x14ac:dyDescent="0.2">
      <c r="A48" s="6">
        <f t="shared" si="5"/>
        <v>12</v>
      </c>
      <c r="B48" s="5" t="s">
        <v>26</v>
      </c>
      <c r="C48" s="19">
        <f>M64</f>
        <v>10.199999999999999</v>
      </c>
      <c r="D48" s="40"/>
      <c r="E48" s="164"/>
    </row>
    <row r="51" spans="1:13" x14ac:dyDescent="0.2">
      <c r="A51" s="8" t="s">
        <v>6</v>
      </c>
    </row>
    <row r="52" spans="1:13" ht="80" x14ac:dyDescent="0.2">
      <c r="A52" s="11" t="s">
        <v>4</v>
      </c>
      <c r="B52" s="11" t="s">
        <v>35</v>
      </c>
      <c r="C52" s="11" t="s">
        <v>36</v>
      </c>
      <c r="D52" s="11" t="s">
        <v>37</v>
      </c>
      <c r="E52" s="11" t="s">
        <v>38</v>
      </c>
      <c r="F52" s="11" t="s">
        <v>39</v>
      </c>
      <c r="G52" s="11" t="s">
        <v>40</v>
      </c>
      <c r="H52" s="11" t="s">
        <v>41</v>
      </c>
      <c r="I52" s="11" t="s">
        <v>42</v>
      </c>
      <c r="J52" s="11" t="s">
        <v>43</v>
      </c>
      <c r="K52" s="11" t="s">
        <v>44</v>
      </c>
      <c r="L52" s="11" t="s">
        <v>45</v>
      </c>
      <c r="M52" s="11" t="s">
        <v>46</v>
      </c>
    </row>
    <row r="53" spans="1:13" x14ac:dyDescent="0.2">
      <c r="A53" s="33">
        <v>1</v>
      </c>
      <c r="B53" s="23">
        <v>3</v>
      </c>
      <c r="C53" s="29"/>
      <c r="D53" s="23">
        <v>1</v>
      </c>
      <c r="E53" s="28"/>
      <c r="F53" s="2">
        <v>2</v>
      </c>
      <c r="G53" s="28"/>
      <c r="H53" s="28"/>
      <c r="I53" s="28"/>
      <c r="J53" s="28"/>
      <c r="K53" s="2">
        <v>4</v>
      </c>
      <c r="L53" s="28"/>
      <c r="M53" s="28"/>
    </row>
    <row r="54" spans="1:13" x14ac:dyDescent="0.2">
      <c r="A54" s="33">
        <f>1+A53</f>
        <v>2</v>
      </c>
      <c r="B54" s="23">
        <v>1</v>
      </c>
      <c r="C54" s="29"/>
      <c r="D54" s="29"/>
      <c r="E54" s="2">
        <v>3</v>
      </c>
      <c r="F54" s="2">
        <v>2</v>
      </c>
      <c r="G54" s="28"/>
      <c r="H54" s="28"/>
      <c r="I54" s="28"/>
      <c r="J54" s="28"/>
      <c r="K54" s="28"/>
      <c r="L54" s="28"/>
      <c r="M54" s="28"/>
    </row>
    <row r="55" spans="1:13" x14ac:dyDescent="0.2">
      <c r="A55" s="33">
        <f t="shared" ref="A55:A61" si="6">1+A54</f>
        <v>3</v>
      </c>
      <c r="B55" s="23">
        <v>6</v>
      </c>
      <c r="C55" s="23">
        <v>5</v>
      </c>
      <c r="D55" s="23">
        <v>2</v>
      </c>
      <c r="E55" s="2">
        <v>4</v>
      </c>
      <c r="F55" s="2">
        <v>3</v>
      </c>
      <c r="G55" s="2">
        <v>1</v>
      </c>
      <c r="H55" s="2">
        <v>7</v>
      </c>
      <c r="I55" s="2">
        <v>11</v>
      </c>
      <c r="J55" s="2">
        <v>8</v>
      </c>
      <c r="K55" s="2">
        <v>12</v>
      </c>
      <c r="L55" s="2">
        <v>9</v>
      </c>
      <c r="M55" s="2">
        <v>10</v>
      </c>
    </row>
    <row r="56" spans="1:13" x14ac:dyDescent="0.2">
      <c r="A56" s="33">
        <f t="shared" si="6"/>
        <v>4</v>
      </c>
      <c r="B56" s="23">
        <v>1</v>
      </c>
      <c r="C56" s="23">
        <v>2</v>
      </c>
      <c r="D56" s="23">
        <v>3</v>
      </c>
      <c r="E56" s="2">
        <v>4</v>
      </c>
      <c r="F56" s="2">
        <v>5</v>
      </c>
      <c r="G56" s="2">
        <v>6</v>
      </c>
      <c r="H56" s="28"/>
      <c r="I56" s="28"/>
      <c r="J56" s="2">
        <v>7</v>
      </c>
      <c r="K56" s="28"/>
      <c r="L56" s="28"/>
      <c r="M56" s="28"/>
    </row>
    <row r="57" spans="1:13" x14ac:dyDescent="0.2">
      <c r="A57" s="33">
        <f t="shared" si="6"/>
        <v>5</v>
      </c>
      <c r="B57" s="23"/>
      <c r="C57" s="23">
        <v>1</v>
      </c>
      <c r="D57" s="23">
        <v>2</v>
      </c>
      <c r="E57" s="2">
        <v>3</v>
      </c>
      <c r="F57" s="2">
        <v>4</v>
      </c>
      <c r="G57" s="2">
        <v>5</v>
      </c>
      <c r="H57" s="28"/>
      <c r="I57" s="28"/>
      <c r="J57" s="2">
        <v>6</v>
      </c>
      <c r="K57" s="28"/>
      <c r="L57" s="28"/>
      <c r="M57" s="2">
        <v>7</v>
      </c>
    </row>
    <row r="58" spans="1:13" x14ac:dyDescent="0.2">
      <c r="A58" s="33">
        <f t="shared" si="6"/>
        <v>6</v>
      </c>
      <c r="B58" s="23">
        <v>1</v>
      </c>
      <c r="C58" s="23">
        <v>3</v>
      </c>
      <c r="D58" s="23">
        <v>8</v>
      </c>
      <c r="E58" s="2">
        <v>4</v>
      </c>
      <c r="F58" s="2">
        <v>11</v>
      </c>
      <c r="G58" s="2">
        <v>5</v>
      </c>
      <c r="H58" s="2">
        <v>2</v>
      </c>
      <c r="I58" s="2">
        <v>9</v>
      </c>
      <c r="J58" s="2">
        <v>12</v>
      </c>
      <c r="K58" s="2">
        <v>6</v>
      </c>
      <c r="L58" s="2">
        <v>7</v>
      </c>
      <c r="M58" s="2">
        <v>10</v>
      </c>
    </row>
    <row r="59" spans="1:13" x14ac:dyDescent="0.2">
      <c r="A59" s="33">
        <f t="shared" si="6"/>
        <v>7</v>
      </c>
      <c r="B59" s="23">
        <v>8</v>
      </c>
      <c r="C59" s="23">
        <v>9</v>
      </c>
      <c r="D59" s="23">
        <v>1</v>
      </c>
      <c r="E59" s="2">
        <v>5</v>
      </c>
      <c r="F59" s="2">
        <v>2</v>
      </c>
      <c r="G59" s="2">
        <v>6</v>
      </c>
      <c r="H59" s="2">
        <v>3</v>
      </c>
      <c r="I59" s="2">
        <v>7</v>
      </c>
      <c r="J59" s="2">
        <v>10</v>
      </c>
      <c r="K59" s="2">
        <v>4</v>
      </c>
      <c r="L59" s="2">
        <v>11</v>
      </c>
      <c r="M59" s="2">
        <v>12</v>
      </c>
    </row>
    <row r="60" spans="1:13" x14ac:dyDescent="0.2">
      <c r="A60" s="33">
        <f t="shared" si="6"/>
        <v>8</v>
      </c>
      <c r="B60" s="29"/>
      <c r="C60" s="29"/>
      <c r="D60" s="29"/>
      <c r="E60" s="28"/>
      <c r="F60" s="28"/>
      <c r="G60" s="28"/>
      <c r="H60" s="28"/>
      <c r="I60" s="28"/>
      <c r="J60" s="28"/>
      <c r="K60" s="28"/>
      <c r="L60" s="28"/>
      <c r="M60" s="28"/>
    </row>
    <row r="61" spans="1:13" x14ac:dyDescent="0.2">
      <c r="A61" s="33">
        <f t="shared" si="6"/>
        <v>9</v>
      </c>
      <c r="B61" s="23">
        <v>6</v>
      </c>
      <c r="C61" s="23">
        <v>7</v>
      </c>
      <c r="D61" s="23">
        <v>1</v>
      </c>
      <c r="E61" s="2">
        <v>3</v>
      </c>
      <c r="F61" s="2">
        <v>2</v>
      </c>
      <c r="G61" s="2">
        <v>4</v>
      </c>
      <c r="H61" s="2">
        <v>9</v>
      </c>
      <c r="I61" s="2">
        <v>8</v>
      </c>
      <c r="J61" s="2">
        <v>10</v>
      </c>
      <c r="K61" s="2">
        <v>5</v>
      </c>
      <c r="L61" s="2">
        <v>11</v>
      </c>
      <c r="M61" s="2">
        <v>12</v>
      </c>
    </row>
    <row r="62" spans="1:13" ht="32" x14ac:dyDescent="0.2">
      <c r="A62" s="15" t="s">
        <v>56</v>
      </c>
      <c r="B62" s="16">
        <f t="shared" ref="B62:M62" si="7">COUNT(B53:B61)</f>
        <v>7</v>
      </c>
      <c r="C62" s="16">
        <f t="shared" si="7"/>
        <v>6</v>
      </c>
      <c r="D62" s="16">
        <f t="shared" si="7"/>
        <v>7</v>
      </c>
      <c r="E62" s="16">
        <f t="shared" si="7"/>
        <v>7</v>
      </c>
      <c r="F62" s="16">
        <f t="shared" si="7"/>
        <v>8</v>
      </c>
      <c r="G62" s="16">
        <f t="shared" si="7"/>
        <v>6</v>
      </c>
      <c r="H62" s="16">
        <f t="shared" si="7"/>
        <v>4</v>
      </c>
      <c r="I62" s="16">
        <f t="shared" si="7"/>
        <v>4</v>
      </c>
      <c r="J62" s="16">
        <f t="shared" si="7"/>
        <v>6</v>
      </c>
      <c r="K62" s="16">
        <f t="shared" si="7"/>
        <v>5</v>
      </c>
      <c r="L62" s="16">
        <f t="shared" si="7"/>
        <v>4</v>
      </c>
      <c r="M62" s="16">
        <f t="shared" si="7"/>
        <v>5</v>
      </c>
    </row>
    <row r="63" spans="1:13" ht="32" x14ac:dyDescent="0.2">
      <c r="A63" s="15" t="s">
        <v>57</v>
      </c>
      <c r="B63" s="16">
        <f t="shared" ref="B63:M63" si="8">SUM(B53:B61)</f>
        <v>26</v>
      </c>
      <c r="C63" s="16">
        <f t="shared" si="8"/>
        <v>27</v>
      </c>
      <c r="D63" s="16">
        <f t="shared" si="8"/>
        <v>18</v>
      </c>
      <c r="E63" s="16">
        <f t="shared" si="8"/>
        <v>26</v>
      </c>
      <c r="F63" s="16">
        <f t="shared" si="8"/>
        <v>31</v>
      </c>
      <c r="G63" s="16">
        <f t="shared" si="8"/>
        <v>27</v>
      </c>
      <c r="H63" s="16">
        <f t="shared" si="8"/>
        <v>21</v>
      </c>
      <c r="I63" s="16">
        <f t="shared" si="8"/>
        <v>35</v>
      </c>
      <c r="J63" s="16">
        <f t="shared" si="8"/>
        <v>53</v>
      </c>
      <c r="K63" s="16">
        <f t="shared" si="8"/>
        <v>31</v>
      </c>
      <c r="L63" s="16">
        <f t="shared" si="8"/>
        <v>38</v>
      </c>
      <c r="M63" s="16">
        <f t="shared" si="8"/>
        <v>51</v>
      </c>
    </row>
    <row r="64" spans="1:13" x14ac:dyDescent="0.2">
      <c r="A64" s="13" t="s">
        <v>31</v>
      </c>
      <c r="B64" s="18">
        <f>B63/B62</f>
        <v>3.7142857142857144</v>
      </c>
      <c r="C64" s="18">
        <f t="shared" ref="C64:M64" si="9">C63/C62</f>
        <v>4.5</v>
      </c>
      <c r="D64" s="51">
        <f t="shared" si="9"/>
        <v>2.5714285714285716</v>
      </c>
      <c r="E64" s="18">
        <f t="shared" si="9"/>
        <v>3.7142857142857144</v>
      </c>
      <c r="F64" s="18">
        <f t="shared" si="9"/>
        <v>3.875</v>
      </c>
      <c r="G64" s="18">
        <f t="shared" si="9"/>
        <v>4.5</v>
      </c>
      <c r="H64" s="18">
        <f t="shared" si="9"/>
        <v>5.25</v>
      </c>
      <c r="I64" s="18">
        <f t="shared" si="9"/>
        <v>8.75</v>
      </c>
      <c r="J64" s="18">
        <f t="shared" si="9"/>
        <v>8.8333333333333339</v>
      </c>
      <c r="K64" s="18">
        <f t="shared" si="9"/>
        <v>6.2</v>
      </c>
      <c r="L64" s="18">
        <f t="shared" si="9"/>
        <v>9.5</v>
      </c>
      <c r="M64" s="18">
        <f t="shared" si="9"/>
        <v>10.199999999999999</v>
      </c>
    </row>
    <row r="67" spans="1:5" ht="19" x14ac:dyDescent="0.25">
      <c r="A67" s="9" t="s">
        <v>3</v>
      </c>
    </row>
    <row r="68" spans="1:5" ht="16" x14ac:dyDescent="0.2">
      <c r="A68" s="7"/>
    </row>
    <row r="69" spans="1:5" x14ac:dyDescent="0.2">
      <c r="A69" t="s">
        <v>27</v>
      </c>
    </row>
    <row r="70" spans="1:5" ht="32" x14ac:dyDescent="0.2">
      <c r="A70" s="1" t="s">
        <v>4</v>
      </c>
      <c r="B70" s="1" t="s">
        <v>7</v>
      </c>
      <c r="C70" s="1" t="s">
        <v>5</v>
      </c>
      <c r="D70" s="1" t="s">
        <v>55</v>
      </c>
      <c r="E70" s="1" t="s">
        <v>54</v>
      </c>
    </row>
    <row r="71" spans="1:5" ht="80" x14ac:dyDescent="0.2">
      <c r="A71" s="6">
        <v>1</v>
      </c>
      <c r="B71" s="4" t="s">
        <v>28</v>
      </c>
      <c r="C71" s="19">
        <f>B89</f>
        <v>1.8</v>
      </c>
      <c r="D71" s="5" t="s">
        <v>289</v>
      </c>
      <c r="E71" s="17"/>
    </row>
    <row r="72" spans="1:5" ht="111" customHeight="1" x14ac:dyDescent="0.2">
      <c r="A72" s="6">
        <f>1+A71</f>
        <v>2</v>
      </c>
      <c r="B72" s="5" t="s">
        <v>29</v>
      </c>
      <c r="C72" s="52">
        <f>C89</f>
        <v>1.7142857142857142</v>
      </c>
      <c r="D72" s="5" t="s">
        <v>290</v>
      </c>
      <c r="E72" s="17"/>
    </row>
    <row r="73" spans="1:5" ht="48" x14ac:dyDescent="0.2">
      <c r="A73" s="6">
        <f t="shared" ref="A73" si="10">1+A72</f>
        <v>3</v>
      </c>
      <c r="B73" s="5" t="s">
        <v>30</v>
      </c>
      <c r="C73" s="20">
        <f>D89</f>
        <v>2</v>
      </c>
      <c r="D73" s="5" t="s">
        <v>332</v>
      </c>
      <c r="E73" s="17"/>
    </row>
    <row r="76" spans="1:5" x14ac:dyDescent="0.2">
      <c r="A76" s="8" t="s">
        <v>6</v>
      </c>
    </row>
    <row r="77" spans="1:5" ht="64" x14ac:dyDescent="0.2">
      <c r="A77" s="11" t="s">
        <v>4</v>
      </c>
      <c r="B77" s="11" t="s">
        <v>32</v>
      </c>
      <c r="C77" s="11" t="s">
        <v>33</v>
      </c>
      <c r="D77" s="11" t="s">
        <v>34</v>
      </c>
    </row>
    <row r="78" spans="1:5" x14ac:dyDescent="0.2">
      <c r="A78" s="32">
        <v>1</v>
      </c>
      <c r="B78" s="30"/>
      <c r="C78" s="6">
        <v>1</v>
      </c>
      <c r="D78" s="30"/>
    </row>
    <row r="79" spans="1:5" x14ac:dyDescent="0.2">
      <c r="A79" s="32">
        <f>1+A78</f>
        <v>2</v>
      </c>
      <c r="B79" s="30"/>
      <c r="C79" s="6">
        <v>1</v>
      </c>
      <c r="D79" s="30"/>
    </row>
    <row r="80" spans="1:5" x14ac:dyDescent="0.2">
      <c r="A80" s="32">
        <f t="shared" ref="A80:A86" si="11">1+A79</f>
        <v>3</v>
      </c>
      <c r="B80" s="6">
        <v>1</v>
      </c>
      <c r="C80" s="6">
        <v>2</v>
      </c>
      <c r="D80" s="6">
        <v>3</v>
      </c>
    </row>
    <row r="81" spans="1:4" x14ac:dyDescent="0.2">
      <c r="A81" s="32">
        <f t="shared" si="11"/>
        <v>4</v>
      </c>
      <c r="B81" s="6">
        <v>3</v>
      </c>
      <c r="C81" s="6">
        <v>1</v>
      </c>
      <c r="D81" s="6">
        <v>2</v>
      </c>
    </row>
    <row r="82" spans="1:4" x14ac:dyDescent="0.2">
      <c r="A82" s="32">
        <f t="shared" si="11"/>
        <v>5</v>
      </c>
      <c r="B82" s="6">
        <v>2</v>
      </c>
      <c r="C82" s="6">
        <v>3</v>
      </c>
      <c r="D82" s="6">
        <v>1</v>
      </c>
    </row>
    <row r="83" spans="1:4" x14ac:dyDescent="0.2">
      <c r="A83" s="32">
        <f t="shared" si="11"/>
        <v>6</v>
      </c>
      <c r="B83" s="6">
        <v>1</v>
      </c>
      <c r="C83" s="6">
        <v>3</v>
      </c>
      <c r="D83" s="6">
        <v>2</v>
      </c>
    </row>
    <row r="84" spans="1:4" x14ac:dyDescent="0.2">
      <c r="A84" s="32">
        <f t="shared" si="11"/>
        <v>7</v>
      </c>
      <c r="B84" s="30"/>
      <c r="C84" s="30"/>
      <c r="D84" s="6">
        <v>1</v>
      </c>
    </row>
    <row r="85" spans="1:4" x14ac:dyDescent="0.2">
      <c r="A85" s="32">
        <f t="shared" si="11"/>
        <v>8</v>
      </c>
      <c r="B85" s="6">
        <v>2</v>
      </c>
      <c r="C85" s="6">
        <v>1</v>
      </c>
      <c r="D85" s="6">
        <v>3</v>
      </c>
    </row>
    <row r="86" spans="1:4" x14ac:dyDescent="0.2">
      <c r="A86" s="32">
        <f t="shared" si="11"/>
        <v>9</v>
      </c>
      <c r="B86" s="30"/>
      <c r="C86" s="30"/>
      <c r="D86" s="30"/>
    </row>
    <row r="87" spans="1:4" ht="32" x14ac:dyDescent="0.2">
      <c r="A87" s="15" t="s">
        <v>56</v>
      </c>
      <c r="B87" s="16">
        <f>COUNT(B78:B86)</f>
        <v>5</v>
      </c>
      <c r="C87" s="16">
        <f>COUNT(C78:C86)</f>
        <v>7</v>
      </c>
      <c r="D87" s="16">
        <f>COUNT(D78:D86)</f>
        <v>6</v>
      </c>
    </row>
    <row r="88" spans="1:4" ht="32" x14ac:dyDescent="0.2">
      <c r="A88" s="15" t="s">
        <v>57</v>
      </c>
      <c r="B88" s="16">
        <f>SUM(B78:B86)</f>
        <v>9</v>
      </c>
      <c r="C88" s="16">
        <f>SUM(C78:C86)</f>
        <v>12</v>
      </c>
      <c r="D88" s="16">
        <f>SUM(D78:D86)</f>
        <v>12</v>
      </c>
    </row>
    <row r="89" spans="1:4" x14ac:dyDescent="0.2">
      <c r="A89" s="13" t="s">
        <v>31</v>
      </c>
      <c r="B89" s="18">
        <f>B88/B87</f>
        <v>1.8</v>
      </c>
      <c r="C89" s="51">
        <f t="shared" ref="C89:D89" si="12">C88/C87</f>
        <v>1.7142857142857142</v>
      </c>
      <c r="D89" s="18">
        <f t="shared" si="12"/>
        <v>2</v>
      </c>
    </row>
  </sheetData>
  <mergeCells count="2">
    <mergeCell ref="E7:E14"/>
    <mergeCell ref="E37:E4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8EEA7-EFE5-42C5-9458-0375080B2A0A}">
  <dimension ref="A1:M80"/>
  <sheetViews>
    <sheetView zoomScale="70" zoomScaleNormal="70" workbookViewId="0">
      <selection activeCell="F7" sqref="F7"/>
    </sheetView>
  </sheetViews>
  <sheetFormatPr baseColWidth="10" defaultRowHeight="15" x14ac:dyDescent="0.2"/>
  <cols>
    <col min="2" max="2" width="34.5" customWidth="1"/>
    <col min="3" max="3" width="21.1640625" customWidth="1"/>
    <col min="4" max="4" width="33.5" customWidth="1"/>
    <col min="5" max="5" width="26.5" customWidth="1"/>
    <col min="6" max="8" width="21.1640625" customWidth="1"/>
    <col min="9" max="9" width="24.6640625" customWidth="1"/>
    <col min="10" max="10" width="21.1640625" customWidth="1"/>
    <col min="11" max="11" width="31.1640625" customWidth="1"/>
    <col min="12" max="13" width="21.1640625" customWidth="1"/>
  </cols>
  <sheetData>
    <row r="1" spans="1:5" ht="24" x14ac:dyDescent="0.3">
      <c r="A1" s="10" t="s">
        <v>0</v>
      </c>
      <c r="D1" s="24" t="s">
        <v>246</v>
      </c>
    </row>
    <row r="3" spans="1:5" ht="19" x14ac:dyDescent="0.25">
      <c r="A3" s="9" t="s">
        <v>1</v>
      </c>
    </row>
    <row r="4" spans="1:5" ht="16" x14ac:dyDescent="0.2">
      <c r="A4" s="7"/>
    </row>
    <row r="5" spans="1:5" x14ac:dyDescent="0.2">
      <c r="A5" t="s">
        <v>27</v>
      </c>
    </row>
    <row r="6" spans="1:5" ht="32" x14ac:dyDescent="0.2">
      <c r="A6" s="1" t="s">
        <v>4</v>
      </c>
      <c r="B6" s="1" t="s">
        <v>7</v>
      </c>
      <c r="C6" s="1" t="s">
        <v>5</v>
      </c>
      <c r="D6" s="1" t="s">
        <v>55</v>
      </c>
      <c r="E6" s="1" t="s">
        <v>54</v>
      </c>
    </row>
    <row r="7" spans="1:5" ht="48" x14ac:dyDescent="0.2">
      <c r="A7" s="6">
        <v>1</v>
      </c>
      <c r="B7" s="4" t="s">
        <v>8</v>
      </c>
      <c r="C7" s="47">
        <f>B27</f>
        <v>1.5</v>
      </c>
      <c r="D7" s="5" t="s">
        <v>291</v>
      </c>
      <c r="E7" s="162" t="s">
        <v>329</v>
      </c>
    </row>
    <row r="8" spans="1:5" ht="48" x14ac:dyDescent="0.2">
      <c r="A8" s="6">
        <f>1+A7</f>
        <v>2</v>
      </c>
      <c r="B8" s="5" t="s">
        <v>68</v>
      </c>
      <c r="C8" s="22">
        <f>C27</f>
        <v>4</v>
      </c>
      <c r="D8" s="5" t="s">
        <v>292</v>
      </c>
      <c r="E8" s="163"/>
    </row>
    <row r="9" spans="1:5" ht="34.5" customHeight="1" x14ac:dyDescent="0.2">
      <c r="A9" s="6">
        <f t="shared" ref="A9:A14" si="0">1+A8</f>
        <v>3</v>
      </c>
      <c r="B9" s="5" t="s">
        <v>10</v>
      </c>
      <c r="C9" s="22">
        <f>D27</f>
        <v>2.4</v>
      </c>
      <c r="D9" s="5"/>
      <c r="E9" s="163"/>
    </row>
    <row r="10" spans="1:5" ht="32" x14ac:dyDescent="0.2">
      <c r="A10" s="6">
        <f t="shared" si="0"/>
        <v>4</v>
      </c>
      <c r="B10" s="5" t="s">
        <v>11</v>
      </c>
      <c r="C10" s="22">
        <f>E27</f>
        <v>3</v>
      </c>
      <c r="D10" s="5" t="s">
        <v>294</v>
      </c>
      <c r="E10" s="163"/>
    </row>
    <row r="11" spans="1:5" ht="64" x14ac:dyDescent="0.2">
      <c r="A11" s="6">
        <f t="shared" si="0"/>
        <v>5</v>
      </c>
      <c r="B11" s="5" t="s">
        <v>12</v>
      </c>
      <c r="C11" s="22">
        <f>F27</f>
        <v>4.2</v>
      </c>
      <c r="D11" s="5" t="s">
        <v>293</v>
      </c>
      <c r="E11" s="163"/>
    </row>
    <row r="12" spans="1:5" ht="32" x14ac:dyDescent="0.2">
      <c r="A12" s="6">
        <f t="shared" si="0"/>
        <v>6</v>
      </c>
      <c r="B12" s="5" t="s">
        <v>13</v>
      </c>
      <c r="C12" s="22">
        <f>G27</f>
        <v>6</v>
      </c>
      <c r="D12" s="5"/>
      <c r="E12" s="163"/>
    </row>
    <row r="13" spans="1:5" ht="32" x14ac:dyDescent="0.2">
      <c r="A13" s="6">
        <f t="shared" si="0"/>
        <v>7</v>
      </c>
      <c r="B13" s="5" t="s">
        <v>14</v>
      </c>
      <c r="C13" s="22">
        <f>H27</f>
        <v>5</v>
      </c>
      <c r="D13" s="5" t="s">
        <v>295</v>
      </c>
      <c r="E13" s="163"/>
    </row>
    <row r="14" spans="1:5" ht="80" x14ac:dyDescent="0.2">
      <c r="A14" s="6">
        <f t="shared" si="0"/>
        <v>8</v>
      </c>
      <c r="B14" s="5" t="s">
        <v>15</v>
      </c>
      <c r="C14" s="22">
        <f>I27</f>
        <v>4.833333333333333</v>
      </c>
      <c r="D14" s="5" t="s">
        <v>296</v>
      </c>
      <c r="E14" s="164"/>
    </row>
    <row r="17" spans="1:9" x14ac:dyDescent="0.2">
      <c r="A17" s="8" t="s">
        <v>6</v>
      </c>
    </row>
    <row r="18" spans="1:9" ht="112" x14ac:dyDescent="0.2">
      <c r="A18" s="1" t="s">
        <v>4</v>
      </c>
      <c r="B18" s="11" t="s">
        <v>47</v>
      </c>
      <c r="C18" s="11" t="s">
        <v>67</v>
      </c>
      <c r="D18" s="11" t="s">
        <v>48</v>
      </c>
      <c r="E18" s="11" t="s">
        <v>49</v>
      </c>
      <c r="F18" s="11" t="s">
        <v>50</v>
      </c>
      <c r="G18" s="11" t="s">
        <v>51</v>
      </c>
      <c r="H18" s="11" t="s">
        <v>52</v>
      </c>
      <c r="I18" s="11" t="s">
        <v>53</v>
      </c>
    </row>
    <row r="19" spans="1:9" x14ac:dyDescent="0.2">
      <c r="A19" s="32">
        <v>1</v>
      </c>
      <c r="B19" s="23">
        <v>1</v>
      </c>
      <c r="C19" s="23">
        <v>3</v>
      </c>
      <c r="D19" s="23">
        <v>2</v>
      </c>
      <c r="E19" s="2">
        <v>4</v>
      </c>
      <c r="F19" s="2">
        <v>5</v>
      </c>
      <c r="G19" s="2">
        <v>6</v>
      </c>
      <c r="H19" s="2">
        <v>7</v>
      </c>
      <c r="I19" s="2">
        <v>8</v>
      </c>
    </row>
    <row r="20" spans="1:9" x14ac:dyDescent="0.2">
      <c r="A20" s="32">
        <f>1+A19</f>
        <v>2</v>
      </c>
      <c r="B20" s="23">
        <v>1</v>
      </c>
      <c r="C20" s="23">
        <v>2</v>
      </c>
      <c r="D20" s="23">
        <v>3</v>
      </c>
      <c r="E20" s="2">
        <v>6</v>
      </c>
      <c r="F20" s="2">
        <v>5</v>
      </c>
      <c r="G20" s="2">
        <v>4</v>
      </c>
      <c r="H20" s="2">
        <v>7</v>
      </c>
      <c r="I20" s="2">
        <v>8</v>
      </c>
    </row>
    <row r="21" spans="1:9" x14ac:dyDescent="0.2">
      <c r="A21" s="32">
        <f t="shared" ref="A21:A24" si="1">1+A20</f>
        <v>3</v>
      </c>
      <c r="B21" s="29"/>
      <c r="C21" s="29"/>
      <c r="D21" s="29"/>
      <c r="E21" s="28"/>
      <c r="F21" s="2">
        <v>3</v>
      </c>
      <c r="G21" s="28"/>
      <c r="H21" s="2">
        <v>1</v>
      </c>
      <c r="I21" s="2">
        <v>2</v>
      </c>
    </row>
    <row r="22" spans="1:9" x14ac:dyDescent="0.2">
      <c r="A22" s="32">
        <f t="shared" si="1"/>
        <v>4</v>
      </c>
      <c r="B22" s="29"/>
      <c r="C22" s="29"/>
      <c r="D22" s="23">
        <v>1</v>
      </c>
      <c r="E22" s="28"/>
      <c r="F22" s="2">
        <v>2</v>
      </c>
      <c r="G22" s="28"/>
      <c r="H22" s="28"/>
      <c r="I22" s="2">
        <v>3</v>
      </c>
    </row>
    <row r="23" spans="1:9" x14ac:dyDescent="0.2">
      <c r="A23" s="32">
        <f t="shared" si="1"/>
        <v>5</v>
      </c>
      <c r="B23" s="23">
        <v>2</v>
      </c>
      <c r="C23" s="23">
        <v>7</v>
      </c>
      <c r="D23" s="23">
        <v>3</v>
      </c>
      <c r="E23" s="2">
        <v>1</v>
      </c>
      <c r="F23" s="2">
        <v>6</v>
      </c>
      <c r="G23" s="2">
        <v>8</v>
      </c>
      <c r="H23" s="2">
        <v>5</v>
      </c>
      <c r="I23" s="2">
        <v>4</v>
      </c>
    </row>
    <row r="24" spans="1:9" x14ac:dyDescent="0.2">
      <c r="A24" s="32">
        <f t="shared" si="1"/>
        <v>6</v>
      </c>
      <c r="B24" s="23">
        <v>2</v>
      </c>
      <c r="C24" s="29"/>
      <c r="D24" s="23">
        <v>3</v>
      </c>
      <c r="E24" s="2">
        <v>1</v>
      </c>
      <c r="F24" s="28"/>
      <c r="G24" s="28"/>
      <c r="H24" s="28"/>
      <c r="I24" s="2">
        <v>4</v>
      </c>
    </row>
    <row r="25" spans="1:9" ht="32" x14ac:dyDescent="0.2">
      <c r="A25" s="15" t="s">
        <v>56</v>
      </c>
      <c r="B25" s="16">
        <f t="shared" ref="B25:I25" si="2">COUNT(B19:B24)</f>
        <v>4</v>
      </c>
      <c r="C25" s="16">
        <f t="shared" si="2"/>
        <v>3</v>
      </c>
      <c r="D25" s="16">
        <f t="shared" si="2"/>
        <v>5</v>
      </c>
      <c r="E25" s="16">
        <f t="shared" si="2"/>
        <v>4</v>
      </c>
      <c r="F25" s="16">
        <f t="shared" si="2"/>
        <v>5</v>
      </c>
      <c r="G25" s="16">
        <f t="shared" si="2"/>
        <v>3</v>
      </c>
      <c r="H25" s="16">
        <f t="shared" si="2"/>
        <v>4</v>
      </c>
      <c r="I25" s="16">
        <f t="shared" si="2"/>
        <v>6</v>
      </c>
    </row>
    <row r="26" spans="1:9" ht="32" x14ac:dyDescent="0.2">
      <c r="A26" s="15" t="s">
        <v>57</v>
      </c>
      <c r="B26" s="16">
        <f t="shared" ref="B26:I26" si="3">SUM(B19:B24)</f>
        <v>6</v>
      </c>
      <c r="C26" s="16">
        <f t="shared" si="3"/>
        <v>12</v>
      </c>
      <c r="D26" s="16">
        <f t="shared" si="3"/>
        <v>12</v>
      </c>
      <c r="E26" s="16">
        <f t="shared" si="3"/>
        <v>12</v>
      </c>
      <c r="F26" s="16">
        <f t="shared" si="3"/>
        <v>21</v>
      </c>
      <c r="G26" s="16">
        <f t="shared" si="3"/>
        <v>18</v>
      </c>
      <c r="H26" s="16">
        <f t="shared" si="3"/>
        <v>20</v>
      </c>
      <c r="I26" s="16">
        <f t="shared" si="3"/>
        <v>29</v>
      </c>
    </row>
    <row r="27" spans="1:9" ht="16" x14ac:dyDescent="0.2">
      <c r="A27" s="15" t="s">
        <v>31</v>
      </c>
      <c r="B27" s="51">
        <f>B26/B25</f>
        <v>1.5</v>
      </c>
      <c r="C27" s="18">
        <f t="shared" ref="C27:I27" si="4">C26/C25</f>
        <v>4</v>
      </c>
      <c r="D27" s="18">
        <f t="shared" si="4"/>
        <v>2.4</v>
      </c>
      <c r="E27" s="18">
        <f t="shared" si="4"/>
        <v>3</v>
      </c>
      <c r="F27" s="18">
        <f t="shared" si="4"/>
        <v>4.2</v>
      </c>
      <c r="G27" s="18">
        <f t="shared" si="4"/>
        <v>6</v>
      </c>
      <c r="H27" s="18">
        <f t="shared" si="4"/>
        <v>5</v>
      </c>
      <c r="I27" s="18">
        <f t="shared" si="4"/>
        <v>4.833333333333333</v>
      </c>
    </row>
    <row r="30" spans="1:9" ht="19" x14ac:dyDescent="0.25">
      <c r="A30" s="9" t="s">
        <v>2</v>
      </c>
    </row>
    <row r="31" spans="1:9" ht="16" x14ac:dyDescent="0.2">
      <c r="A31" s="7"/>
    </row>
    <row r="32" spans="1:9" x14ac:dyDescent="0.2">
      <c r="A32" t="s">
        <v>27</v>
      </c>
    </row>
    <row r="33" spans="1:5" ht="32" x14ac:dyDescent="0.2">
      <c r="A33" s="1" t="s">
        <v>4</v>
      </c>
      <c r="B33" s="1" t="s">
        <v>7</v>
      </c>
      <c r="C33" s="1" t="s">
        <v>5</v>
      </c>
      <c r="D33" s="1" t="s">
        <v>55</v>
      </c>
      <c r="E33" s="1" t="s">
        <v>54</v>
      </c>
    </row>
    <row r="34" spans="1:5" ht="48" x14ac:dyDescent="0.2">
      <c r="A34" s="6">
        <v>1</v>
      </c>
      <c r="B34" s="4" t="s">
        <v>16</v>
      </c>
      <c r="C34" s="19">
        <f>B58</f>
        <v>4.25</v>
      </c>
      <c r="D34" s="5" t="s">
        <v>297</v>
      </c>
      <c r="E34" s="162" t="s">
        <v>328</v>
      </c>
    </row>
    <row r="35" spans="1:5" ht="48" x14ac:dyDescent="0.2">
      <c r="A35" s="6">
        <f>1+A34</f>
        <v>2</v>
      </c>
      <c r="B35" s="5" t="s">
        <v>17</v>
      </c>
      <c r="C35" s="20">
        <f>C58</f>
        <v>5.25</v>
      </c>
      <c r="D35" s="5" t="s">
        <v>298</v>
      </c>
      <c r="E35" s="163"/>
    </row>
    <row r="36" spans="1:5" ht="32" x14ac:dyDescent="0.2">
      <c r="A36" s="6">
        <f t="shared" ref="A36:A45" si="5">1+A35</f>
        <v>3</v>
      </c>
      <c r="B36" s="5" t="s">
        <v>18</v>
      </c>
      <c r="C36" s="52">
        <f>D58</f>
        <v>3.5</v>
      </c>
      <c r="D36" s="40" t="s">
        <v>299</v>
      </c>
      <c r="E36" s="163"/>
    </row>
    <row r="37" spans="1:5" ht="32" x14ac:dyDescent="0.2">
      <c r="A37" s="6">
        <f t="shared" si="5"/>
        <v>4</v>
      </c>
      <c r="B37" s="5" t="s">
        <v>19</v>
      </c>
      <c r="C37" s="20">
        <f>E58</f>
        <v>5</v>
      </c>
      <c r="D37" s="40" t="s">
        <v>300</v>
      </c>
      <c r="E37" s="163"/>
    </row>
    <row r="38" spans="1:5" ht="16" x14ac:dyDescent="0.2">
      <c r="A38" s="6">
        <f t="shared" si="5"/>
        <v>5</v>
      </c>
      <c r="B38" s="5" t="s">
        <v>20</v>
      </c>
      <c r="C38" s="52">
        <f>F58</f>
        <v>3.5</v>
      </c>
      <c r="D38" s="5"/>
      <c r="E38" s="163"/>
    </row>
    <row r="39" spans="1:5" ht="32" x14ac:dyDescent="0.2">
      <c r="A39" s="6">
        <f t="shared" si="5"/>
        <v>6</v>
      </c>
      <c r="B39" s="5" t="s">
        <v>21</v>
      </c>
      <c r="C39" s="20">
        <f>G58</f>
        <v>6</v>
      </c>
      <c r="D39" s="5" t="s">
        <v>294</v>
      </c>
      <c r="E39" s="163"/>
    </row>
    <row r="40" spans="1:5" ht="32" x14ac:dyDescent="0.2">
      <c r="A40" s="6">
        <f t="shared" si="5"/>
        <v>7</v>
      </c>
      <c r="B40" s="5" t="s">
        <v>22</v>
      </c>
      <c r="C40" s="52">
        <f>H58</f>
        <v>3.5</v>
      </c>
      <c r="D40" s="5" t="s">
        <v>301</v>
      </c>
      <c r="E40" s="163"/>
    </row>
    <row r="41" spans="1:5" ht="16" x14ac:dyDescent="0.2">
      <c r="A41" s="6">
        <f t="shared" si="5"/>
        <v>8</v>
      </c>
      <c r="B41" s="5" t="s">
        <v>23</v>
      </c>
      <c r="C41" s="20">
        <f>I58</f>
        <v>9</v>
      </c>
      <c r="D41" s="5" t="s">
        <v>302</v>
      </c>
      <c r="E41" s="163"/>
    </row>
    <row r="42" spans="1:5" ht="32" x14ac:dyDescent="0.2">
      <c r="A42" s="6">
        <f t="shared" si="5"/>
        <v>9</v>
      </c>
      <c r="B42" s="5" t="s">
        <v>24</v>
      </c>
      <c r="C42" s="19">
        <f>J58</f>
        <v>10</v>
      </c>
      <c r="D42" s="5" t="s">
        <v>294</v>
      </c>
      <c r="E42" s="163"/>
    </row>
    <row r="43" spans="1:5" ht="76.5" customHeight="1" x14ac:dyDescent="0.2">
      <c r="A43" s="6">
        <f t="shared" si="5"/>
        <v>10</v>
      </c>
      <c r="B43" s="5" t="s">
        <v>15</v>
      </c>
      <c r="C43" s="19">
        <f>K58</f>
        <v>3.75</v>
      </c>
      <c r="D43" s="5" t="s">
        <v>303</v>
      </c>
      <c r="E43" s="163"/>
    </row>
    <row r="44" spans="1:5" ht="32" x14ac:dyDescent="0.2">
      <c r="A44" s="6">
        <f t="shared" si="5"/>
        <v>11</v>
      </c>
      <c r="B44" s="5" t="s">
        <v>25</v>
      </c>
      <c r="C44" s="19">
        <f>L58</f>
        <v>11</v>
      </c>
      <c r="D44" s="40" t="s">
        <v>304</v>
      </c>
      <c r="E44" s="163"/>
    </row>
    <row r="45" spans="1:5" ht="32" x14ac:dyDescent="0.2">
      <c r="A45" s="6">
        <f t="shared" si="5"/>
        <v>12</v>
      </c>
      <c r="B45" s="5" t="s">
        <v>26</v>
      </c>
      <c r="C45" s="19">
        <f>M58</f>
        <v>9.75</v>
      </c>
      <c r="D45" s="5"/>
      <c r="E45" s="164"/>
    </row>
    <row r="48" spans="1:5" x14ac:dyDescent="0.2">
      <c r="A48" s="8" t="s">
        <v>6</v>
      </c>
    </row>
    <row r="49" spans="1:13" ht="80" x14ac:dyDescent="0.2">
      <c r="A49" s="11" t="s">
        <v>4</v>
      </c>
      <c r="B49" s="11" t="s">
        <v>35</v>
      </c>
      <c r="C49" s="11" t="s">
        <v>36</v>
      </c>
      <c r="D49" s="11" t="s">
        <v>37</v>
      </c>
      <c r="E49" s="11" t="s">
        <v>38</v>
      </c>
      <c r="F49" s="11" t="s">
        <v>39</v>
      </c>
      <c r="G49" s="11" t="s">
        <v>40</v>
      </c>
      <c r="H49" s="11" t="s">
        <v>41</v>
      </c>
      <c r="I49" s="11" t="s">
        <v>42</v>
      </c>
      <c r="J49" s="11" t="s">
        <v>43</v>
      </c>
      <c r="K49" s="11" t="s">
        <v>44</v>
      </c>
      <c r="L49" s="11" t="s">
        <v>45</v>
      </c>
      <c r="M49" s="11" t="s">
        <v>46</v>
      </c>
    </row>
    <row r="50" spans="1:13" x14ac:dyDescent="0.2">
      <c r="A50" s="33">
        <v>1</v>
      </c>
      <c r="B50" s="23">
        <v>7</v>
      </c>
      <c r="C50" s="23">
        <v>8</v>
      </c>
      <c r="D50" s="23">
        <v>1</v>
      </c>
      <c r="E50" s="2">
        <v>5</v>
      </c>
      <c r="F50" s="2">
        <v>2</v>
      </c>
      <c r="G50" s="2">
        <v>6</v>
      </c>
      <c r="H50" s="2">
        <v>3</v>
      </c>
      <c r="I50" s="2">
        <v>9</v>
      </c>
      <c r="J50" s="2">
        <v>10</v>
      </c>
      <c r="K50" s="2">
        <v>4</v>
      </c>
      <c r="L50" s="2">
        <v>11</v>
      </c>
      <c r="M50" s="2">
        <v>12</v>
      </c>
    </row>
    <row r="51" spans="1:13" x14ac:dyDescent="0.2">
      <c r="A51" s="33">
        <f>1+A50</f>
        <v>2</v>
      </c>
      <c r="B51" s="23">
        <v>6</v>
      </c>
      <c r="C51" s="23">
        <v>7</v>
      </c>
      <c r="D51" s="23">
        <v>1</v>
      </c>
      <c r="E51" s="2">
        <v>2</v>
      </c>
      <c r="F51" s="2">
        <v>5</v>
      </c>
      <c r="G51" s="2">
        <v>8</v>
      </c>
      <c r="H51" s="2">
        <v>3</v>
      </c>
      <c r="I51" s="2">
        <v>9</v>
      </c>
      <c r="J51" s="2">
        <v>10</v>
      </c>
      <c r="K51" s="2">
        <v>4</v>
      </c>
      <c r="L51" s="2">
        <v>11</v>
      </c>
      <c r="M51" s="2">
        <v>12</v>
      </c>
    </row>
    <row r="52" spans="1:13" x14ac:dyDescent="0.2">
      <c r="A52" s="33">
        <f t="shared" ref="A52:A55" si="6">1+A51</f>
        <v>3</v>
      </c>
      <c r="B52" s="23">
        <v>2</v>
      </c>
      <c r="C52" s="23">
        <v>5</v>
      </c>
      <c r="D52" s="23">
        <v>7</v>
      </c>
      <c r="E52" s="2">
        <v>6</v>
      </c>
      <c r="F52" s="2">
        <v>8</v>
      </c>
      <c r="G52" s="2">
        <v>4</v>
      </c>
      <c r="H52" s="2">
        <v>3</v>
      </c>
      <c r="I52" s="2">
        <v>9</v>
      </c>
      <c r="J52" s="2">
        <v>10</v>
      </c>
      <c r="K52" s="2">
        <v>1</v>
      </c>
      <c r="L52" s="2">
        <v>11</v>
      </c>
      <c r="M52" s="2">
        <v>12</v>
      </c>
    </row>
    <row r="53" spans="1:13" x14ac:dyDescent="0.2">
      <c r="A53" s="33">
        <f t="shared" si="6"/>
        <v>4</v>
      </c>
      <c r="B53" s="23">
        <v>2</v>
      </c>
      <c r="C53" s="23">
        <v>1</v>
      </c>
      <c r="D53" s="23">
        <v>8</v>
      </c>
      <c r="E53" s="2">
        <v>7</v>
      </c>
      <c r="F53" s="2">
        <v>4</v>
      </c>
      <c r="G53" s="2">
        <v>12</v>
      </c>
      <c r="H53" s="2">
        <v>5</v>
      </c>
      <c r="I53" s="2">
        <v>9</v>
      </c>
      <c r="J53" s="2">
        <v>10</v>
      </c>
      <c r="K53" s="2">
        <v>6</v>
      </c>
      <c r="L53" s="2">
        <v>11</v>
      </c>
      <c r="M53" s="2">
        <v>3</v>
      </c>
    </row>
    <row r="54" spans="1:13" x14ac:dyDescent="0.2">
      <c r="A54" s="33">
        <f t="shared" si="6"/>
        <v>5</v>
      </c>
      <c r="B54" s="29"/>
      <c r="C54" s="29"/>
      <c r="D54" s="23">
        <v>2</v>
      </c>
      <c r="E54" s="28"/>
      <c r="F54" s="2">
        <v>1</v>
      </c>
      <c r="G54" s="2">
        <v>3</v>
      </c>
      <c r="H54" s="28"/>
      <c r="I54" s="28"/>
      <c r="J54" s="28"/>
      <c r="K54" s="28"/>
      <c r="L54" s="28"/>
      <c r="M54" s="28"/>
    </row>
    <row r="55" spans="1:13" x14ac:dyDescent="0.2">
      <c r="A55" s="33">
        <f t="shared" si="6"/>
        <v>6</v>
      </c>
      <c r="B55" s="29"/>
      <c r="C55" s="29"/>
      <c r="D55" s="23">
        <v>2</v>
      </c>
      <c r="E55" s="28"/>
      <c r="F55" s="2">
        <v>1</v>
      </c>
      <c r="G55" s="2">
        <v>3</v>
      </c>
      <c r="H55" s="28"/>
      <c r="I55" s="28"/>
      <c r="J55" s="28"/>
      <c r="K55" s="28"/>
      <c r="L55" s="28"/>
      <c r="M55" s="28"/>
    </row>
    <row r="56" spans="1:13" ht="32" x14ac:dyDescent="0.2">
      <c r="A56" s="15" t="s">
        <v>56</v>
      </c>
      <c r="B56" s="16">
        <f t="shared" ref="B56:M56" si="7">COUNT(B50:B55)</f>
        <v>4</v>
      </c>
      <c r="C56" s="16">
        <f t="shared" si="7"/>
        <v>4</v>
      </c>
      <c r="D56" s="16">
        <f t="shared" si="7"/>
        <v>6</v>
      </c>
      <c r="E56" s="16">
        <f t="shared" si="7"/>
        <v>4</v>
      </c>
      <c r="F56" s="16">
        <f t="shared" si="7"/>
        <v>6</v>
      </c>
      <c r="G56" s="16">
        <f t="shared" si="7"/>
        <v>6</v>
      </c>
      <c r="H56" s="16">
        <f t="shared" si="7"/>
        <v>4</v>
      </c>
      <c r="I56" s="16">
        <f t="shared" si="7"/>
        <v>4</v>
      </c>
      <c r="J56" s="16">
        <f t="shared" si="7"/>
        <v>4</v>
      </c>
      <c r="K56" s="16">
        <f t="shared" si="7"/>
        <v>4</v>
      </c>
      <c r="L56" s="16">
        <f t="shared" si="7"/>
        <v>4</v>
      </c>
      <c r="M56" s="16">
        <f t="shared" si="7"/>
        <v>4</v>
      </c>
    </row>
    <row r="57" spans="1:13" ht="32" x14ac:dyDescent="0.2">
      <c r="A57" s="15" t="s">
        <v>57</v>
      </c>
      <c r="B57" s="16">
        <f t="shared" ref="B57:M57" si="8">SUM(B50:B55)</f>
        <v>17</v>
      </c>
      <c r="C57" s="16">
        <f t="shared" si="8"/>
        <v>21</v>
      </c>
      <c r="D57" s="16">
        <f t="shared" si="8"/>
        <v>21</v>
      </c>
      <c r="E57" s="16">
        <f t="shared" si="8"/>
        <v>20</v>
      </c>
      <c r="F57" s="16">
        <f t="shared" si="8"/>
        <v>21</v>
      </c>
      <c r="G57" s="16">
        <f t="shared" si="8"/>
        <v>36</v>
      </c>
      <c r="H57" s="16">
        <f t="shared" si="8"/>
        <v>14</v>
      </c>
      <c r="I57" s="16">
        <f t="shared" si="8"/>
        <v>36</v>
      </c>
      <c r="J57" s="16">
        <f t="shared" si="8"/>
        <v>40</v>
      </c>
      <c r="K57" s="16">
        <f t="shared" si="8"/>
        <v>15</v>
      </c>
      <c r="L57" s="16">
        <f t="shared" si="8"/>
        <v>44</v>
      </c>
      <c r="M57" s="16">
        <f t="shared" si="8"/>
        <v>39</v>
      </c>
    </row>
    <row r="58" spans="1:13" x14ac:dyDescent="0.2">
      <c r="A58" s="13" t="s">
        <v>31</v>
      </c>
      <c r="B58" s="18">
        <f>B57/B56</f>
        <v>4.25</v>
      </c>
      <c r="C58" s="18">
        <f t="shared" ref="C58:M58" si="9">C57/C56</f>
        <v>5.25</v>
      </c>
      <c r="D58" s="51">
        <f t="shared" si="9"/>
        <v>3.5</v>
      </c>
      <c r="E58" s="18">
        <f t="shared" si="9"/>
        <v>5</v>
      </c>
      <c r="F58" s="51">
        <f t="shared" si="9"/>
        <v>3.5</v>
      </c>
      <c r="G58" s="18">
        <f t="shared" si="9"/>
        <v>6</v>
      </c>
      <c r="H58" s="51">
        <f t="shared" si="9"/>
        <v>3.5</v>
      </c>
      <c r="I58" s="18">
        <f t="shared" si="9"/>
        <v>9</v>
      </c>
      <c r="J58" s="18">
        <f t="shared" si="9"/>
        <v>10</v>
      </c>
      <c r="K58" s="18">
        <f t="shared" si="9"/>
        <v>3.75</v>
      </c>
      <c r="L58" s="18">
        <f t="shared" si="9"/>
        <v>11</v>
      </c>
      <c r="M58" s="18">
        <f t="shared" si="9"/>
        <v>9.75</v>
      </c>
    </row>
    <row r="59" spans="1:13" x14ac:dyDescent="0.2">
      <c r="B59">
        <v>1</v>
      </c>
      <c r="C59">
        <v>2</v>
      </c>
      <c r="D59">
        <v>3</v>
      </c>
      <c r="E59">
        <v>4</v>
      </c>
      <c r="F59">
        <v>5</v>
      </c>
      <c r="G59">
        <v>6</v>
      </c>
      <c r="H59">
        <v>7</v>
      </c>
      <c r="I59">
        <v>8</v>
      </c>
      <c r="J59">
        <v>9</v>
      </c>
      <c r="K59">
        <v>10</v>
      </c>
      <c r="L59">
        <v>11</v>
      </c>
      <c r="M59">
        <v>12</v>
      </c>
    </row>
    <row r="61" spans="1:13" ht="19" x14ac:dyDescent="0.25">
      <c r="A61" s="9" t="s">
        <v>3</v>
      </c>
    </row>
    <row r="62" spans="1:13" ht="16" x14ac:dyDescent="0.2">
      <c r="A62" s="7"/>
    </row>
    <row r="63" spans="1:13" x14ac:dyDescent="0.2">
      <c r="A63" t="s">
        <v>27</v>
      </c>
    </row>
    <row r="64" spans="1:13" ht="32" x14ac:dyDescent="0.2">
      <c r="A64" s="1" t="s">
        <v>4</v>
      </c>
      <c r="B64" s="1" t="s">
        <v>7</v>
      </c>
      <c r="C64" s="1" t="s">
        <v>5</v>
      </c>
      <c r="D64" s="1" t="s">
        <v>55</v>
      </c>
      <c r="E64" s="1" t="s">
        <v>54</v>
      </c>
    </row>
    <row r="65" spans="1:5" ht="80" x14ac:dyDescent="0.2">
      <c r="A65" s="6">
        <v>1</v>
      </c>
      <c r="B65" s="4" t="s">
        <v>28</v>
      </c>
      <c r="C65" s="19">
        <f>B80</f>
        <v>2.25</v>
      </c>
      <c r="D65" s="5" t="s">
        <v>305</v>
      </c>
      <c r="E65" s="165"/>
    </row>
    <row r="66" spans="1:5" ht="64" x14ac:dyDescent="0.2">
      <c r="A66" s="6">
        <f>1+A65</f>
        <v>2</v>
      </c>
      <c r="B66" s="5" t="s">
        <v>29</v>
      </c>
      <c r="C66" s="20">
        <f>C80</f>
        <v>2.3333333333333335</v>
      </c>
      <c r="D66" s="5" t="s">
        <v>306</v>
      </c>
      <c r="E66" s="166"/>
    </row>
    <row r="67" spans="1:5" ht="64" x14ac:dyDescent="0.2">
      <c r="A67" s="6">
        <f t="shared" ref="A67" si="10">1+A66</f>
        <v>3</v>
      </c>
      <c r="B67" s="5" t="s">
        <v>30</v>
      </c>
      <c r="C67" s="52">
        <f>D80</f>
        <v>1</v>
      </c>
      <c r="D67" s="5" t="s">
        <v>307</v>
      </c>
      <c r="E67" s="167"/>
    </row>
    <row r="70" spans="1:5" x14ac:dyDescent="0.2">
      <c r="A70" s="8" t="s">
        <v>6</v>
      </c>
    </row>
    <row r="71" spans="1:5" ht="64" x14ac:dyDescent="0.2">
      <c r="A71" s="11" t="s">
        <v>4</v>
      </c>
      <c r="B71" s="11" t="s">
        <v>32</v>
      </c>
      <c r="C71" s="11" t="s">
        <v>33</v>
      </c>
      <c r="D71" s="11" t="s">
        <v>34</v>
      </c>
    </row>
    <row r="72" spans="1:5" x14ac:dyDescent="0.2">
      <c r="A72" s="32">
        <v>1</v>
      </c>
      <c r="B72" s="6">
        <v>1</v>
      </c>
      <c r="C72" s="30"/>
      <c r="D72" s="30"/>
    </row>
    <row r="73" spans="1:5" x14ac:dyDescent="0.2">
      <c r="A73" s="32">
        <f>1+A72</f>
        <v>2</v>
      </c>
      <c r="B73" s="6">
        <v>2</v>
      </c>
      <c r="C73" s="6">
        <v>3</v>
      </c>
      <c r="D73" s="6">
        <v>1</v>
      </c>
    </row>
    <row r="74" spans="1:5" x14ac:dyDescent="0.2">
      <c r="A74" s="32">
        <f t="shared" ref="A74:A77" si="11">1+A73</f>
        <v>3</v>
      </c>
      <c r="B74" s="6">
        <v>3</v>
      </c>
      <c r="C74" s="6">
        <v>2</v>
      </c>
      <c r="D74" s="6">
        <v>1</v>
      </c>
    </row>
    <row r="75" spans="1:5" x14ac:dyDescent="0.2">
      <c r="A75" s="32">
        <f t="shared" si="11"/>
        <v>4</v>
      </c>
      <c r="B75" s="6">
        <v>3</v>
      </c>
      <c r="C75" s="6">
        <v>2</v>
      </c>
      <c r="D75" s="6">
        <v>1</v>
      </c>
    </row>
    <row r="76" spans="1:5" x14ac:dyDescent="0.2">
      <c r="A76" s="32">
        <f t="shared" si="11"/>
        <v>5</v>
      </c>
      <c r="B76" s="30"/>
      <c r="C76" s="30"/>
      <c r="D76" s="6">
        <v>1</v>
      </c>
    </row>
    <row r="77" spans="1:5" x14ac:dyDescent="0.2">
      <c r="A77" s="32">
        <f t="shared" si="11"/>
        <v>6</v>
      </c>
      <c r="B77" s="30"/>
      <c r="C77" s="30"/>
      <c r="D77" s="6">
        <v>1</v>
      </c>
    </row>
    <row r="78" spans="1:5" ht="32" x14ac:dyDescent="0.2">
      <c r="A78" s="15" t="s">
        <v>56</v>
      </c>
      <c r="B78" s="16">
        <f>COUNT(B72:B77)</f>
        <v>4</v>
      </c>
      <c r="C78" s="16">
        <f>COUNT(C72:C77)</f>
        <v>3</v>
      </c>
      <c r="D78" s="16">
        <f>COUNT(D72:D77)</f>
        <v>5</v>
      </c>
    </row>
    <row r="79" spans="1:5" ht="32" x14ac:dyDescent="0.2">
      <c r="A79" s="15" t="s">
        <v>57</v>
      </c>
      <c r="B79" s="16">
        <f>SUM(B72:B77)</f>
        <v>9</v>
      </c>
      <c r="C79" s="16">
        <f>SUM(C72:C77)</f>
        <v>7</v>
      </c>
      <c r="D79" s="16">
        <f>SUM(D72:D77)</f>
        <v>5</v>
      </c>
    </row>
    <row r="80" spans="1:5" x14ac:dyDescent="0.2">
      <c r="A80" s="13" t="s">
        <v>31</v>
      </c>
      <c r="B80" s="18">
        <f>B79/B78</f>
        <v>2.25</v>
      </c>
      <c r="C80" s="18">
        <f t="shared" ref="C80:D80" si="12">C79/C78</f>
        <v>2.3333333333333335</v>
      </c>
      <c r="D80" s="51">
        <f t="shared" si="12"/>
        <v>1</v>
      </c>
    </row>
  </sheetData>
  <mergeCells count="3">
    <mergeCell ref="E7:E14"/>
    <mergeCell ref="E34:E45"/>
    <mergeCell ref="E65:E6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E8A02-89F2-4D85-A845-580091874D85}">
  <dimension ref="A1:M173"/>
  <sheetViews>
    <sheetView zoomScale="70" zoomScaleNormal="70" workbookViewId="0">
      <selection activeCell="F7" sqref="F7"/>
    </sheetView>
  </sheetViews>
  <sheetFormatPr baseColWidth="10" defaultRowHeight="15" x14ac:dyDescent="0.2"/>
  <cols>
    <col min="2" max="2" width="34.5" customWidth="1"/>
    <col min="3" max="3" width="21.1640625" customWidth="1"/>
    <col min="4" max="4" width="33.5" customWidth="1"/>
    <col min="5" max="5" width="26.5" customWidth="1"/>
    <col min="6" max="8" width="21.1640625" customWidth="1"/>
    <col min="9" max="9" width="24.6640625" customWidth="1"/>
    <col min="10" max="10" width="21.1640625" customWidth="1"/>
    <col min="11" max="11" width="31.1640625" customWidth="1"/>
    <col min="12" max="13" width="21.1640625" customWidth="1"/>
  </cols>
  <sheetData>
    <row r="1" spans="1:5" ht="24" x14ac:dyDescent="0.3">
      <c r="A1" s="10" t="s">
        <v>0</v>
      </c>
      <c r="D1" s="24" t="s">
        <v>245</v>
      </c>
    </row>
    <row r="3" spans="1:5" ht="19" x14ac:dyDescent="0.25">
      <c r="A3" s="9" t="s">
        <v>1</v>
      </c>
    </row>
    <row r="4" spans="1:5" ht="16" x14ac:dyDescent="0.2">
      <c r="A4" s="7"/>
    </row>
    <row r="5" spans="1:5" x14ac:dyDescent="0.2">
      <c r="A5" t="s">
        <v>27</v>
      </c>
    </row>
    <row r="6" spans="1:5" ht="32" x14ac:dyDescent="0.2">
      <c r="A6" s="1" t="s">
        <v>4</v>
      </c>
      <c r="B6" s="1" t="s">
        <v>7</v>
      </c>
      <c r="C6" s="1" t="s">
        <v>5</v>
      </c>
      <c r="D6" s="1" t="s">
        <v>55</v>
      </c>
      <c r="E6" s="1" t="s">
        <v>54</v>
      </c>
    </row>
    <row r="7" spans="1:5" ht="80" x14ac:dyDescent="0.2">
      <c r="A7" s="6">
        <v>1</v>
      </c>
      <c r="B7" s="4" t="s">
        <v>8</v>
      </c>
      <c r="C7" s="21">
        <f>B58</f>
        <v>3.347826086956522</v>
      </c>
      <c r="D7" s="5" t="s">
        <v>308</v>
      </c>
      <c r="E7" s="162" t="s">
        <v>327</v>
      </c>
    </row>
    <row r="8" spans="1:5" ht="48" x14ac:dyDescent="0.2">
      <c r="A8" s="6">
        <f>1+A7</f>
        <v>2</v>
      </c>
      <c r="B8" s="5" t="s">
        <v>68</v>
      </c>
      <c r="C8" s="22">
        <f>C58</f>
        <v>4.5</v>
      </c>
      <c r="D8" s="40" t="s">
        <v>309</v>
      </c>
      <c r="E8" s="163"/>
    </row>
    <row r="9" spans="1:5" ht="66.75" customHeight="1" x14ac:dyDescent="0.2">
      <c r="A9" s="6">
        <f t="shared" ref="A9:A14" si="0">1+A8</f>
        <v>3</v>
      </c>
      <c r="B9" s="5" t="s">
        <v>10</v>
      </c>
      <c r="C9" s="22">
        <f>D58</f>
        <v>3.3703703703703702</v>
      </c>
      <c r="D9" s="5" t="s">
        <v>310</v>
      </c>
      <c r="E9" s="163"/>
    </row>
    <row r="10" spans="1:5" ht="66" customHeight="1" x14ac:dyDescent="0.2">
      <c r="A10" s="6">
        <f t="shared" si="0"/>
        <v>4</v>
      </c>
      <c r="B10" s="5" t="s">
        <v>11</v>
      </c>
      <c r="C10" s="22">
        <f>E58</f>
        <v>4.8095238095238093</v>
      </c>
      <c r="D10" s="5" t="s">
        <v>311</v>
      </c>
      <c r="E10" s="163"/>
    </row>
    <row r="11" spans="1:5" ht="64" x14ac:dyDescent="0.2">
      <c r="A11" s="6">
        <f t="shared" si="0"/>
        <v>5</v>
      </c>
      <c r="B11" s="5" t="s">
        <v>12</v>
      </c>
      <c r="C11" s="46">
        <f>F58</f>
        <v>3.2</v>
      </c>
      <c r="D11" s="5" t="s">
        <v>312</v>
      </c>
      <c r="E11" s="163"/>
    </row>
    <row r="12" spans="1:5" ht="45" customHeight="1" x14ac:dyDescent="0.2">
      <c r="A12" s="6">
        <f t="shared" si="0"/>
        <v>6</v>
      </c>
      <c r="B12" s="5" t="s">
        <v>13</v>
      </c>
      <c r="C12" s="22">
        <f>G58</f>
        <v>5.1739130434782608</v>
      </c>
      <c r="D12" s="40" t="s">
        <v>313</v>
      </c>
      <c r="E12" s="163"/>
    </row>
    <row r="13" spans="1:5" ht="112" x14ac:dyDescent="0.2">
      <c r="A13" s="6">
        <f t="shared" si="0"/>
        <v>7</v>
      </c>
      <c r="B13" s="5" t="s">
        <v>14</v>
      </c>
      <c r="C13" s="22">
        <f>H58</f>
        <v>5.3913043478260869</v>
      </c>
      <c r="D13" s="5" t="s">
        <v>314</v>
      </c>
      <c r="E13" s="163"/>
    </row>
    <row r="14" spans="1:5" ht="87" customHeight="1" x14ac:dyDescent="0.2">
      <c r="A14" s="6">
        <f t="shared" si="0"/>
        <v>8</v>
      </c>
      <c r="B14" s="5" t="s">
        <v>15</v>
      </c>
      <c r="C14" s="22">
        <f>I58</f>
        <v>3.3055555555555554</v>
      </c>
      <c r="D14" s="5" t="s">
        <v>315</v>
      </c>
      <c r="E14" s="164"/>
    </row>
    <row r="17" spans="1:9" x14ac:dyDescent="0.2">
      <c r="A17" s="8" t="s">
        <v>6</v>
      </c>
    </row>
    <row r="18" spans="1:9" ht="112" x14ac:dyDescent="0.2">
      <c r="A18" s="1" t="s">
        <v>4</v>
      </c>
      <c r="B18" s="11" t="s">
        <v>47</v>
      </c>
      <c r="C18" s="11" t="s">
        <v>67</v>
      </c>
      <c r="D18" s="11" t="s">
        <v>48</v>
      </c>
      <c r="E18" s="11" t="s">
        <v>49</v>
      </c>
      <c r="F18" s="11" t="s">
        <v>50</v>
      </c>
      <c r="G18" s="11" t="s">
        <v>51</v>
      </c>
      <c r="H18" s="11" t="s">
        <v>52</v>
      </c>
      <c r="I18" s="11" t="s">
        <v>53</v>
      </c>
    </row>
    <row r="19" spans="1:9" x14ac:dyDescent="0.2">
      <c r="A19" s="32">
        <v>1</v>
      </c>
      <c r="B19" s="23">
        <v>8</v>
      </c>
      <c r="C19" s="23">
        <v>7</v>
      </c>
      <c r="D19" s="23">
        <v>5</v>
      </c>
      <c r="E19" s="2">
        <v>1</v>
      </c>
      <c r="F19" s="2">
        <v>3</v>
      </c>
      <c r="G19" s="2">
        <v>6</v>
      </c>
      <c r="H19" s="2">
        <v>4</v>
      </c>
      <c r="I19" s="2">
        <v>2</v>
      </c>
    </row>
    <row r="20" spans="1:9" x14ac:dyDescent="0.2">
      <c r="A20" s="32">
        <f>1+A19</f>
        <v>2</v>
      </c>
      <c r="B20" s="29"/>
      <c r="C20" s="29"/>
      <c r="D20" s="29"/>
      <c r="E20" s="28"/>
      <c r="F20" s="2">
        <v>1</v>
      </c>
      <c r="G20" s="28"/>
      <c r="H20" s="28"/>
      <c r="I20" s="2">
        <v>2</v>
      </c>
    </row>
    <row r="21" spans="1:9" x14ac:dyDescent="0.2">
      <c r="A21" s="32">
        <f t="shared" ref="A21:A55" si="1">1+A20</f>
        <v>3</v>
      </c>
      <c r="B21" s="29"/>
      <c r="C21" s="29"/>
      <c r="D21" s="29"/>
      <c r="E21" s="28"/>
      <c r="F21" s="2">
        <v>2</v>
      </c>
      <c r="G21" s="28"/>
      <c r="H21" s="28"/>
      <c r="I21" s="2">
        <v>1</v>
      </c>
    </row>
    <row r="22" spans="1:9" x14ac:dyDescent="0.2">
      <c r="A22" s="32">
        <f t="shared" si="1"/>
        <v>4</v>
      </c>
      <c r="B22" s="29"/>
      <c r="C22" s="29"/>
      <c r="D22" s="29"/>
      <c r="E22" s="28"/>
      <c r="F22" s="28"/>
      <c r="G22" s="28"/>
      <c r="H22" s="28"/>
      <c r="I22" s="2">
        <v>1</v>
      </c>
    </row>
    <row r="23" spans="1:9" x14ac:dyDescent="0.2">
      <c r="A23" s="32">
        <f t="shared" si="1"/>
        <v>5</v>
      </c>
      <c r="B23" s="23">
        <v>1</v>
      </c>
      <c r="C23" s="29"/>
      <c r="D23" s="29"/>
      <c r="E23" s="28"/>
      <c r="F23" s="2">
        <v>3</v>
      </c>
      <c r="G23" s="28"/>
      <c r="H23" s="28"/>
      <c r="I23" s="2">
        <v>2</v>
      </c>
    </row>
    <row r="24" spans="1:9" x14ac:dyDescent="0.2">
      <c r="A24" s="32">
        <f t="shared" si="1"/>
        <v>6</v>
      </c>
      <c r="B24" s="23">
        <v>4</v>
      </c>
      <c r="C24" s="23">
        <v>6</v>
      </c>
      <c r="D24" s="23">
        <v>5</v>
      </c>
      <c r="E24" s="2">
        <v>1</v>
      </c>
      <c r="F24" s="2">
        <v>2</v>
      </c>
      <c r="G24" s="2">
        <v>3</v>
      </c>
      <c r="H24" s="2">
        <v>7</v>
      </c>
      <c r="I24" s="2">
        <v>8</v>
      </c>
    </row>
    <row r="25" spans="1:9" x14ac:dyDescent="0.2">
      <c r="A25" s="32">
        <f t="shared" si="1"/>
        <v>7</v>
      </c>
      <c r="B25" s="23">
        <v>8</v>
      </c>
      <c r="C25" s="23">
        <v>5</v>
      </c>
      <c r="D25" s="23">
        <v>3</v>
      </c>
      <c r="E25" s="2">
        <v>6</v>
      </c>
      <c r="F25" s="2">
        <v>7</v>
      </c>
      <c r="G25" s="2">
        <v>1</v>
      </c>
      <c r="H25" s="2">
        <v>4</v>
      </c>
      <c r="I25" s="2">
        <v>2</v>
      </c>
    </row>
    <row r="26" spans="1:9" x14ac:dyDescent="0.2">
      <c r="A26" s="32">
        <f t="shared" si="1"/>
        <v>8</v>
      </c>
      <c r="B26" s="23">
        <v>2</v>
      </c>
      <c r="C26" s="23">
        <v>5</v>
      </c>
      <c r="D26" s="23">
        <v>1</v>
      </c>
      <c r="E26" s="2">
        <v>4</v>
      </c>
      <c r="F26" s="2">
        <v>3</v>
      </c>
      <c r="G26" s="2">
        <v>6</v>
      </c>
      <c r="H26" s="2">
        <v>7</v>
      </c>
      <c r="I26" s="2">
        <v>8</v>
      </c>
    </row>
    <row r="27" spans="1:9" x14ac:dyDescent="0.2">
      <c r="A27" s="32">
        <f t="shared" si="1"/>
        <v>9</v>
      </c>
      <c r="B27" s="23">
        <v>2</v>
      </c>
      <c r="C27" s="23">
        <v>3</v>
      </c>
      <c r="D27" s="23">
        <v>1</v>
      </c>
      <c r="E27" s="2">
        <v>4</v>
      </c>
      <c r="F27" s="2">
        <v>5</v>
      </c>
      <c r="G27" s="2">
        <v>6</v>
      </c>
      <c r="H27" s="2">
        <v>8</v>
      </c>
      <c r="I27" s="2">
        <v>7</v>
      </c>
    </row>
    <row r="28" spans="1:9" x14ac:dyDescent="0.2">
      <c r="A28" s="32">
        <f t="shared" si="1"/>
        <v>10</v>
      </c>
      <c r="B28" s="23">
        <v>2</v>
      </c>
      <c r="C28" s="23">
        <v>1</v>
      </c>
      <c r="D28" s="23">
        <v>3</v>
      </c>
      <c r="E28" s="2">
        <v>4</v>
      </c>
      <c r="F28" s="2">
        <v>5</v>
      </c>
      <c r="G28" s="2">
        <v>6</v>
      </c>
      <c r="H28" s="2">
        <v>7</v>
      </c>
      <c r="I28" s="2">
        <v>8</v>
      </c>
    </row>
    <row r="29" spans="1:9" x14ac:dyDescent="0.2">
      <c r="A29" s="32">
        <f t="shared" si="1"/>
        <v>11</v>
      </c>
      <c r="B29" s="23">
        <v>2</v>
      </c>
      <c r="C29" s="23">
        <v>3</v>
      </c>
      <c r="D29" s="23">
        <v>1</v>
      </c>
      <c r="E29" s="2">
        <v>4</v>
      </c>
      <c r="F29" s="2">
        <v>5</v>
      </c>
      <c r="G29" s="2">
        <v>6</v>
      </c>
      <c r="H29" s="2">
        <v>8</v>
      </c>
      <c r="I29" s="2">
        <v>7</v>
      </c>
    </row>
    <row r="30" spans="1:9" x14ac:dyDescent="0.2">
      <c r="A30" s="32">
        <f t="shared" si="1"/>
        <v>12</v>
      </c>
      <c r="B30" s="23">
        <v>3</v>
      </c>
      <c r="C30" s="23">
        <v>5</v>
      </c>
      <c r="D30" s="23">
        <v>6</v>
      </c>
      <c r="E30" s="2">
        <v>7</v>
      </c>
      <c r="F30" s="2">
        <v>2</v>
      </c>
      <c r="G30" s="2">
        <v>8</v>
      </c>
      <c r="H30" s="2">
        <v>4</v>
      </c>
      <c r="I30" s="2">
        <v>1</v>
      </c>
    </row>
    <row r="31" spans="1:9" x14ac:dyDescent="0.2">
      <c r="A31" s="32">
        <f t="shared" si="1"/>
        <v>13</v>
      </c>
      <c r="B31" s="23">
        <v>1</v>
      </c>
      <c r="C31" s="23">
        <v>8</v>
      </c>
      <c r="D31" s="23">
        <v>3</v>
      </c>
      <c r="E31" s="2">
        <v>2</v>
      </c>
      <c r="F31" s="2">
        <v>4</v>
      </c>
      <c r="G31" s="2">
        <v>5</v>
      </c>
      <c r="H31" s="2">
        <v>7</v>
      </c>
      <c r="I31" s="2">
        <v>6</v>
      </c>
    </row>
    <row r="32" spans="1:9" x14ac:dyDescent="0.2">
      <c r="A32" s="32">
        <f t="shared" si="1"/>
        <v>14</v>
      </c>
      <c r="B32" s="23">
        <v>5</v>
      </c>
      <c r="C32" s="23">
        <v>4</v>
      </c>
      <c r="D32" s="23">
        <v>3</v>
      </c>
      <c r="E32" s="2">
        <v>7</v>
      </c>
      <c r="F32" s="2">
        <v>2</v>
      </c>
      <c r="G32" s="2">
        <v>8</v>
      </c>
      <c r="H32" s="2">
        <v>6</v>
      </c>
      <c r="I32" s="2">
        <v>1</v>
      </c>
    </row>
    <row r="33" spans="1:9" x14ac:dyDescent="0.2">
      <c r="A33" s="32">
        <f t="shared" si="1"/>
        <v>15</v>
      </c>
      <c r="B33" s="23">
        <v>2</v>
      </c>
      <c r="C33" s="23">
        <v>5</v>
      </c>
      <c r="D33" s="23">
        <v>3</v>
      </c>
      <c r="E33" s="2">
        <v>8</v>
      </c>
      <c r="F33" s="2">
        <v>4</v>
      </c>
      <c r="G33" s="2">
        <v>7</v>
      </c>
      <c r="H33" s="2">
        <v>6</v>
      </c>
      <c r="I33" s="2">
        <v>1</v>
      </c>
    </row>
    <row r="34" spans="1:9" x14ac:dyDescent="0.2">
      <c r="A34" s="32">
        <f t="shared" si="1"/>
        <v>16</v>
      </c>
      <c r="B34" s="23">
        <v>6</v>
      </c>
      <c r="C34" s="23">
        <v>4</v>
      </c>
      <c r="D34" s="23">
        <v>3</v>
      </c>
      <c r="E34" s="2">
        <v>5</v>
      </c>
      <c r="F34" s="2">
        <v>1</v>
      </c>
      <c r="G34" s="2">
        <v>7</v>
      </c>
      <c r="H34" s="2">
        <v>8</v>
      </c>
      <c r="I34" s="2">
        <v>2</v>
      </c>
    </row>
    <row r="35" spans="1:9" x14ac:dyDescent="0.2">
      <c r="A35" s="32">
        <f t="shared" si="1"/>
        <v>17</v>
      </c>
      <c r="B35" s="23">
        <v>1</v>
      </c>
      <c r="C35" s="29"/>
      <c r="D35" s="29"/>
      <c r="E35" s="28"/>
      <c r="F35" s="28"/>
      <c r="G35" s="28"/>
      <c r="H35" s="28"/>
      <c r="I35" s="28"/>
    </row>
    <row r="36" spans="1:9" x14ac:dyDescent="0.2">
      <c r="A36" s="32">
        <f t="shared" si="1"/>
        <v>18</v>
      </c>
      <c r="B36" s="29"/>
      <c r="C36" s="29"/>
      <c r="D36" s="23">
        <v>1</v>
      </c>
      <c r="E36" s="28"/>
      <c r="F36" s="2">
        <v>2</v>
      </c>
      <c r="G36" s="2">
        <v>3</v>
      </c>
      <c r="H36" s="28"/>
      <c r="I36" s="2">
        <v>4</v>
      </c>
    </row>
    <row r="37" spans="1:9" x14ac:dyDescent="0.2">
      <c r="A37" s="32">
        <f t="shared" si="1"/>
        <v>19</v>
      </c>
      <c r="B37" s="29"/>
      <c r="C37" s="29"/>
      <c r="D37" s="29"/>
      <c r="E37" s="28"/>
      <c r="F37" s="2">
        <v>1</v>
      </c>
      <c r="G37" s="28"/>
      <c r="H37" s="28"/>
      <c r="I37" s="2">
        <v>2</v>
      </c>
    </row>
    <row r="38" spans="1:9" x14ac:dyDescent="0.2">
      <c r="A38" s="32">
        <f t="shared" si="1"/>
        <v>20</v>
      </c>
      <c r="B38" s="23">
        <v>1</v>
      </c>
      <c r="C38" s="23">
        <v>2</v>
      </c>
      <c r="D38" s="23">
        <v>5</v>
      </c>
      <c r="E38" s="2">
        <v>3</v>
      </c>
      <c r="F38" s="2">
        <v>7</v>
      </c>
      <c r="G38" s="2">
        <v>4</v>
      </c>
      <c r="H38" s="2">
        <v>6</v>
      </c>
      <c r="I38" s="2">
        <v>8</v>
      </c>
    </row>
    <row r="39" spans="1:9" x14ac:dyDescent="0.2">
      <c r="A39" s="32">
        <f t="shared" si="1"/>
        <v>21</v>
      </c>
      <c r="B39" s="29"/>
      <c r="C39" s="29"/>
      <c r="D39" s="29"/>
      <c r="E39" s="28"/>
      <c r="F39" s="28"/>
      <c r="G39" s="28"/>
      <c r="H39" s="28"/>
      <c r="I39" s="2">
        <v>1</v>
      </c>
    </row>
    <row r="40" spans="1:9" x14ac:dyDescent="0.2">
      <c r="A40" s="32">
        <f t="shared" si="1"/>
        <v>22</v>
      </c>
      <c r="B40" s="23">
        <v>1</v>
      </c>
      <c r="C40" s="23">
        <v>3</v>
      </c>
      <c r="D40" s="23">
        <v>5</v>
      </c>
      <c r="E40" s="2">
        <v>2</v>
      </c>
      <c r="F40" s="2">
        <v>6</v>
      </c>
      <c r="G40" s="2">
        <v>4</v>
      </c>
      <c r="H40" s="2">
        <v>7</v>
      </c>
      <c r="I40" s="2">
        <v>8</v>
      </c>
    </row>
    <row r="41" spans="1:9" x14ac:dyDescent="0.2">
      <c r="A41" s="32">
        <f t="shared" si="1"/>
        <v>23</v>
      </c>
      <c r="B41" s="23">
        <v>5</v>
      </c>
      <c r="C41" s="23">
        <v>3</v>
      </c>
      <c r="D41" s="23">
        <v>4</v>
      </c>
      <c r="E41" s="2">
        <v>2</v>
      </c>
      <c r="F41" s="2">
        <v>6</v>
      </c>
      <c r="G41" s="2">
        <v>1</v>
      </c>
      <c r="H41" s="2">
        <v>7</v>
      </c>
      <c r="I41" s="2">
        <v>8</v>
      </c>
    </row>
    <row r="42" spans="1:9" x14ac:dyDescent="0.2">
      <c r="A42" s="32">
        <f t="shared" si="1"/>
        <v>24</v>
      </c>
      <c r="B42" s="29"/>
      <c r="C42" s="29"/>
      <c r="D42" s="23">
        <v>2</v>
      </c>
      <c r="E42" s="28"/>
      <c r="F42" s="28"/>
      <c r="G42" s="28"/>
      <c r="H42" s="28"/>
      <c r="I42" s="2">
        <v>1</v>
      </c>
    </row>
    <row r="43" spans="1:9" x14ac:dyDescent="0.2">
      <c r="A43" s="32">
        <f t="shared" si="1"/>
        <v>25</v>
      </c>
      <c r="B43" s="29"/>
      <c r="C43" s="29"/>
      <c r="D43" s="23">
        <v>1</v>
      </c>
      <c r="E43" s="28"/>
      <c r="F43" s="28"/>
      <c r="G43" s="28"/>
      <c r="H43" s="28"/>
      <c r="I43" s="2">
        <v>2</v>
      </c>
    </row>
    <row r="44" spans="1:9" x14ac:dyDescent="0.2">
      <c r="A44" s="32">
        <f t="shared" si="1"/>
        <v>26</v>
      </c>
      <c r="B44" s="29"/>
      <c r="C44" s="29"/>
      <c r="D44" s="29"/>
      <c r="E44" s="28"/>
      <c r="F44" s="2">
        <v>1</v>
      </c>
      <c r="G44" s="28"/>
      <c r="H44" s="28"/>
      <c r="I44" s="2">
        <v>2</v>
      </c>
    </row>
    <row r="45" spans="1:9" x14ac:dyDescent="0.2">
      <c r="A45" s="32">
        <f t="shared" si="1"/>
        <v>27</v>
      </c>
      <c r="B45" s="23">
        <v>1</v>
      </c>
      <c r="C45" s="23">
        <v>2</v>
      </c>
      <c r="D45" s="23">
        <v>3</v>
      </c>
      <c r="E45" s="2">
        <v>4</v>
      </c>
      <c r="F45" s="2">
        <v>5</v>
      </c>
      <c r="G45" s="2">
        <v>6</v>
      </c>
      <c r="H45" s="2">
        <v>7</v>
      </c>
      <c r="I45" s="2">
        <v>8</v>
      </c>
    </row>
    <row r="46" spans="1:9" x14ac:dyDescent="0.2">
      <c r="A46" s="32">
        <f t="shared" si="1"/>
        <v>28</v>
      </c>
      <c r="B46" s="29"/>
      <c r="C46" s="29"/>
      <c r="D46" s="29"/>
      <c r="E46" s="28"/>
      <c r="F46" s="28"/>
      <c r="G46" s="28"/>
      <c r="H46" s="28"/>
      <c r="I46" s="2">
        <v>1</v>
      </c>
    </row>
    <row r="47" spans="1:9" x14ac:dyDescent="0.2">
      <c r="A47" s="32">
        <f t="shared" si="1"/>
        <v>29</v>
      </c>
      <c r="B47" s="23">
        <v>5</v>
      </c>
      <c r="C47" s="23">
        <v>6</v>
      </c>
      <c r="D47" s="23">
        <v>4</v>
      </c>
      <c r="E47" s="2">
        <v>7</v>
      </c>
      <c r="F47" s="2">
        <v>1</v>
      </c>
      <c r="G47" s="2">
        <v>8</v>
      </c>
      <c r="H47" s="2">
        <v>2</v>
      </c>
      <c r="I47" s="2">
        <v>3</v>
      </c>
    </row>
    <row r="48" spans="1:9" x14ac:dyDescent="0.2">
      <c r="A48" s="32">
        <f t="shared" si="1"/>
        <v>30</v>
      </c>
      <c r="B48" s="23">
        <v>1</v>
      </c>
      <c r="C48" s="23">
        <v>6</v>
      </c>
      <c r="D48" s="23">
        <v>7</v>
      </c>
      <c r="E48" s="2">
        <v>8</v>
      </c>
      <c r="F48" s="2">
        <v>2</v>
      </c>
      <c r="G48" s="2">
        <v>3</v>
      </c>
      <c r="H48" s="2">
        <v>5</v>
      </c>
      <c r="I48" s="2">
        <v>4</v>
      </c>
    </row>
    <row r="49" spans="1:9" x14ac:dyDescent="0.2">
      <c r="A49" s="32">
        <f t="shared" si="1"/>
        <v>31</v>
      </c>
      <c r="B49" s="29"/>
      <c r="C49" s="29"/>
      <c r="D49" s="23">
        <v>4</v>
      </c>
      <c r="E49" s="28"/>
      <c r="F49" s="2">
        <v>2</v>
      </c>
      <c r="G49" s="28"/>
      <c r="H49" s="2">
        <v>3</v>
      </c>
      <c r="I49" s="2">
        <v>1</v>
      </c>
    </row>
    <row r="50" spans="1:9" x14ac:dyDescent="0.2">
      <c r="A50" s="32">
        <f t="shared" si="1"/>
        <v>32</v>
      </c>
      <c r="B50" s="29"/>
      <c r="C50" s="29"/>
      <c r="D50" s="23">
        <v>3</v>
      </c>
      <c r="E50" s="28"/>
      <c r="F50" s="28"/>
      <c r="G50" s="28"/>
      <c r="H50" s="2">
        <v>2</v>
      </c>
      <c r="I50" s="2">
        <v>1</v>
      </c>
    </row>
    <row r="51" spans="1:9" x14ac:dyDescent="0.2">
      <c r="A51" s="32">
        <f t="shared" si="1"/>
        <v>33</v>
      </c>
      <c r="B51" s="23">
        <v>6</v>
      </c>
      <c r="C51" s="23">
        <v>7</v>
      </c>
      <c r="D51" s="23">
        <v>4</v>
      </c>
      <c r="E51" s="2">
        <v>8</v>
      </c>
      <c r="F51" s="2">
        <v>3</v>
      </c>
      <c r="G51" s="2">
        <v>2</v>
      </c>
      <c r="H51" s="2">
        <v>5</v>
      </c>
      <c r="I51" s="2">
        <v>1</v>
      </c>
    </row>
    <row r="52" spans="1:9" x14ac:dyDescent="0.2">
      <c r="A52" s="32">
        <f t="shared" si="1"/>
        <v>34</v>
      </c>
      <c r="B52" s="29"/>
      <c r="C52" s="29"/>
      <c r="D52" s="29"/>
      <c r="E52" s="28"/>
      <c r="F52" s="2">
        <v>1</v>
      </c>
      <c r="G52" s="2">
        <v>3</v>
      </c>
      <c r="H52" s="28"/>
      <c r="I52" s="2">
        <v>2</v>
      </c>
    </row>
    <row r="53" spans="1:9" x14ac:dyDescent="0.2">
      <c r="A53" s="32">
        <f t="shared" si="1"/>
        <v>35</v>
      </c>
      <c r="B53" s="23">
        <v>5</v>
      </c>
      <c r="C53" s="23">
        <v>6</v>
      </c>
      <c r="D53" s="23">
        <v>3</v>
      </c>
      <c r="E53" s="2">
        <v>7</v>
      </c>
      <c r="F53" s="2">
        <v>4</v>
      </c>
      <c r="G53" s="2">
        <v>8</v>
      </c>
      <c r="H53" s="2">
        <v>2</v>
      </c>
      <c r="I53" s="2">
        <v>1</v>
      </c>
    </row>
    <row r="54" spans="1:9" x14ac:dyDescent="0.2">
      <c r="A54" s="32">
        <f t="shared" si="1"/>
        <v>36</v>
      </c>
      <c r="B54" s="23">
        <v>5</v>
      </c>
      <c r="C54" s="23">
        <v>6</v>
      </c>
      <c r="D54" s="23">
        <v>4</v>
      </c>
      <c r="E54" s="2">
        <v>7</v>
      </c>
      <c r="F54" s="2">
        <v>3</v>
      </c>
      <c r="G54" s="2">
        <v>8</v>
      </c>
      <c r="H54" s="2">
        <v>2</v>
      </c>
      <c r="I54" s="2">
        <v>1</v>
      </c>
    </row>
    <row r="55" spans="1:9" x14ac:dyDescent="0.2">
      <c r="A55" s="32">
        <f t="shared" si="1"/>
        <v>37</v>
      </c>
      <c r="B55" s="29"/>
      <c r="C55" s="23">
        <v>2</v>
      </c>
      <c r="D55" s="23">
        <v>4</v>
      </c>
      <c r="E55" s="28"/>
      <c r="F55" s="2">
        <v>3</v>
      </c>
      <c r="G55" s="28"/>
      <c r="H55" s="28"/>
      <c r="I55" s="2">
        <v>1</v>
      </c>
    </row>
    <row r="56" spans="1:9" ht="32" x14ac:dyDescent="0.2">
      <c r="A56" s="15" t="s">
        <v>56</v>
      </c>
      <c r="B56" s="16">
        <f t="shared" ref="B56:I56" si="2">COUNT(B19:B55)</f>
        <v>23</v>
      </c>
      <c r="C56" s="16">
        <f t="shared" si="2"/>
        <v>22</v>
      </c>
      <c r="D56" s="16">
        <f t="shared" si="2"/>
        <v>27</v>
      </c>
      <c r="E56" s="16">
        <f t="shared" si="2"/>
        <v>21</v>
      </c>
      <c r="F56" s="16">
        <f t="shared" si="2"/>
        <v>30</v>
      </c>
      <c r="G56" s="16">
        <f t="shared" si="2"/>
        <v>23</v>
      </c>
      <c r="H56" s="16">
        <f t="shared" si="2"/>
        <v>23</v>
      </c>
      <c r="I56" s="16">
        <f t="shared" si="2"/>
        <v>36</v>
      </c>
    </row>
    <row r="57" spans="1:9" ht="32" x14ac:dyDescent="0.2">
      <c r="A57" s="15" t="s">
        <v>57</v>
      </c>
      <c r="B57" s="16">
        <f t="shared" ref="B57:I57" si="3">SUM(B19:B55)</f>
        <v>77</v>
      </c>
      <c r="C57" s="16">
        <f t="shared" si="3"/>
        <v>99</v>
      </c>
      <c r="D57" s="16">
        <f t="shared" si="3"/>
        <v>91</v>
      </c>
      <c r="E57" s="16">
        <f t="shared" si="3"/>
        <v>101</v>
      </c>
      <c r="F57" s="16">
        <f t="shared" si="3"/>
        <v>96</v>
      </c>
      <c r="G57" s="16">
        <f t="shared" si="3"/>
        <v>119</v>
      </c>
      <c r="H57" s="16">
        <f t="shared" si="3"/>
        <v>124</v>
      </c>
      <c r="I57" s="16">
        <f t="shared" si="3"/>
        <v>119</v>
      </c>
    </row>
    <row r="58" spans="1:9" ht="16" x14ac:dyDescent="0.2">
      <c r="A58" s="15" t="s">
        <v>31</v>
      </c>
      <c r="B58" s="18">
        <f>B57/B56</f>
        <v>3.347826086956522</v>
      </c>
      <c r="C58" s="18">
        <f t="shared" ref="C58:I58" si="4">C57/C56</f>
        <v>4.5</v>
      </c>
      <c r="D58" s="18">
        <f t="shared" si="4"/>
        <v>3.3703703703703702</v>
      </c>
      <c r="E58" s="18">
        <f t="shared" si="4"/>
        <v>4.8095238095238093</v>
      </c>
      <c r="F58" s="51">
        <f t="shared" si="4"/>
        <v>3.2</v>
      </c>
      <c r="G58" s="18">
        <f t="shared" si="4"/>
        <v>5.1739130434782608</v>
      </c>
      <c r="H58" s="18">
        <f t="shared" si="4"/>
        <v>5.3913043478260869</v>
      </c>
      <c r="I58" s="18">
        <f t="shared" si="4"/>
        <v>3.3055555555555554</v>
      </c>
    </row>
    <row r="61" spans="1:9" ht="19" x14ac:dyDescent="0.25">
      <c r="A61" s="9" t="s">
        <v>2</v>
      </c>
    </row>
    <row r="62" spans="1:9" ht="16" x14ac:dyDescent="0.2">
      <c r="A62" s="7"/>
    </row>
    <row r="63" spans="1:9" x14ac:dyDescent="0.2">
      <c r="A63" t="s">
        <v>27</v>
      </c>
    </row>
    <row r="64" spans="1:9" ht="32" x14ac:dyDescent="0.2">
      <c r="A64" s="1" t="s">
        <v>4</v>
      </c>
      <c r="B64" s="1" t="s">
        <v>7</v>
      </c>
      <c r="C64" s="1" t="s">
        <v>5</v>
      </c>
      <c r="D64" s="1" t="s">
        <v>55</v>
      </c>
      <c r="E64" s="1" t="s">
        <v>54</v>
      </c>
    </row>
    <row r="65" spans="1:13" ht="64" x14ac:dyDescent="0.2">
      <c r="A65" s="6">
        <v>1</v>
      </c>
      <c r="B65" s="4" t="s">
        <v>16</v>
      </c>
      <c r="C65" s="19">
        <f>B120</f>
        <v>5.0666666666666664</v>
      </c>
      <c r="D65" s="5" t="s">
        <v>316</v>
      </c>
      <c r="E65" s="162" t="s">
        <v>324</v>
      </c>
    </row>
    <row r="66" spans="1:13" ht="32" x14ac:dyDescent="0.2">
      <c r="A66" s="6">
        <f>1+A65</f>
        <v>2</v>
      </c>
      <c r="B66" s="5" t="s">
        <v>17</v>
      </c>
      <c r="C66" s="20">
        <f>C120</f>
        <v>6</v>
      </c>
      <c r="D66" s="5" t="s">
        <v>317</v>
      </c>
      <c r="E66" s="163"/>
    </row>
    <row r="67" spans="1:13" ht="32" x14ac:dyDescent="0.2">
      <c r="A67" s="6">
        <f t="shared" ref="A67:A76" si="5">1+A66</f>
        <v>3</v>
      </c>
      <c r="B67" s="5" t="s">
        <v>18</v>
      </c>
      <c r="C67" s="20">
        <f>D120</f>
        <v>3.7619047619047619</v>
      </c>
      <c r="D67" s="5" t="s">
        <v>318</v>
      </c>
      <c r="E67" s="163"/>
    </row>
    <row r="68" spans="1:13" ht="129.75" customHeight="1" x14ac:dyDescent="0.2">
      <c r="A68" s="6">
        <f t="shared" si="5"/>
        <v>4</v>
      </c>
      <c r="B68" s="5" t="s">
        <v>19</v>
      </c>
      <c r="C68" s="20">
        <f>E120</f>
        <v>4.8461538461538458</v>
      </c>
      <c r="D68" s="5" t="s">
        <v>319</v>
      </c>
      <c r="E68" s="163"/>
    </row>
    <row r="69" spans="1:13" ht="32" x14ac:dyDescent="0.2">
      <c r="A69" s="6">
        <f t="shared" si="5"/>
        <v>5</v>
      </c>
      <c r="B69" s="5" t="s">
        <v>20</v>
      </c>
      <c r="C69" s="52">
        <f>F120</f>
        <v>3.6111111111111112</v>
      </c>
      <c r="D69" s="5" t="s">
        <v>321</v>
      </c>
      <c r="E69" s="163"/>
    </row>
    <row r="70" spans="1:13" ht="48" x14ac:dyDescent="0.2">
      <c r="A70" s="6">
        <f t="shared" si="5"/>
        <v>6</v>
      </c>
      <c r="B70" s="5" t="s">
        <v>21</v>
      </c>
      <c r="C70" s="20">
        <f>G120</f>
        <v>5.7333333333333334</v>
      </c>
      <c r="D70" s="5" t="s">
        <v>320</v>
      </c>
      <c r="E70" s="163"/>
    </row>
    <row r="71" spans="1:13" ht="32" x14ac:dyDescent="0.2">
      <c r="A71" s="6">
        <f t="shared" si="5"/>
        <v>7</v>
      </c>
      <c r="B71" s="5" t="s">
        <v>22</v>
      </c>
      <c r="C71" s="20">
        <f>H120</f>
        <v>4.666666666666667</v>
      </c>
      <c r="D71" s="40" t="s">
        <v>322</v>
      </c>
      <c r="E71" s="163"/>
    </row>
    <row r="72" spans="1:13" ht="16" x14ac:dyDescent="0.2">
      <c r="A72" s="6">
        <f t="shared" si="5"/>
        <v>8</v>
      </c>
      <c r="B72" s="5" t="s">
        <v>23</v>
      </c>
      <c r="C72" s="20">
        <f>I120</f>
        <v>8</v>
      </c>
      <c r="D72" s="5"/>
      <c r="E72" s="163"/>
    </row>
    <row r="73" spans="1:13" ht="32" x14ac:dyDescent="0.2">
      <c r="A73" s="6">
        <f t="shared" si="5"/>
        <v>9</v>
      </c>
      <c r="B73" s="5" t="s">
        <v>24</v>
      </c>
      <c r="C73" s="19">
        <f>J120</f>
        <v>5.7777777777777777</v>
      </c>
      <c r="D73" s="5" t="s">
        <v>323</v>
      </c>
      <c r="E73" s="163"/>
    </row>
    <row r="74" spans="1:13" ht="76.5" customHeight="1" x14ac:dyDescent="0.2">
      <c r="A74" s="6">
        <f t="shared" si="5"/>
        <v>10</v>
      </c>
      <c r="B74" s="5" t="s">
        <v>15</v>
      </c>
      <c r="C74" s="19">
        <f>K120</f>
        <v>3.7391304347826089</v>
      </c>
      <c r="D74" s="40"/>
      <c r="E74" s="163"/>
    </row>
    <row r="75" spans="1:13" ht="32" x14ac:dyDescent="0.2">
      <c r="A75" s="6">
        <f t="shared" si="5"/>
        <v>11</v>
      </c>
      <c r="B75" s="5" t="s">
        <v>25</v>
      </c>
      <c r="C75" s="19">
        <f>L120</f>
        <v>10.461538461538462</v>
      </c>
      <c r="D75" s="5" t="s">
        <v>325</v>
      </c>
      <c r="E75" s="163"/>
    </row>
    <row r="76" spans="1:13" ht="32" x14ac:dyDescent="0.2">
      <c r="A76" s="6">
        <f t="shared" si="5"/>
        <v>12</v>
      </c>
      <c r="B76" s="5" t="s">
        <v>26</v>
      </c>
      <c r="C76" s="19">
        <f>M120</f>
        <v>8.5333333333333332</v>
      </c>
      <c r="D76" s="40" t="s">
        <v>326</v>
      </c>
      <c r="E76" s="164"/>
    </row>
    <row r="79" spans="1:13" x14ac:dyDescent="0.2">
      <c r="A79" s="8" t="s">
        <v>6</v>
      </c>
    </row>
    <row r="80" spans="1:13" ht="80" x14ac:dyDescent="0.2">
      <c r="A80" s="11" t="s">
        <v>4</v>
      </c>
      <c r="B80" s="11" t="s">
        <v>35</v>
      </c>
      <c r="C80" s="11" t="s">
        <v>36</v>
      </c>
      <c r="D80" s="11" t="s">
        <v>37</v>
      </c>
      <c r="E80" s="11" t="s">
        <v>38</v>
      </c>
      <c r="F80" s="11" t="s">
        <v>39</v>
      </c>
      <c r="G80" s="11" t="s">
        <v>40</v>
      </c>
      <c r="H80" s="11" t="s">
        <v>41</v>
      </c>
      <c r="I80" s="11" t="s">
        <v>42</v>
      </c>
      <c r="J80" s="11" t="s">
        <v>43</v>
      </c>
      <c r="K80" s="11" t="s">
        <v>44</v>
      </c>
      <c r="L80" s="11" t="s">
        <v>45</v>
      </c>
      <c r="M80" s="11" t="s">
        <v>46</v>
      </c>
    </row>
    <row r="81" spans="1:13" x14ac:dyDescent="0.2">
      <c r="A81" s="33">
        <v>1</v>
      </c>
      <c r="B81" s="29"/>
      <c r="C81" s="29"/>
      <c r="D81" s="23">
        <v>1</v>
      </c>
      <c r="E81" s="28"/>
      <c r="F81" s="2">
        <v>2</v>
      </c>
      <c r="G81" s="28"/>
      <c r="H81" s="28"/>
      <c r="I81" s="28"/>
      <c r="J81" s="28"/>
      <c r="K81" s="28"/>
      <c r="L81" s="28"/>
      <c r="M81" s="28"/>
    </row>
    <row r="82" spans="1:13" x14ac:dyDescent="0.2">
      <c r="A82" s="33">
        <f>1+A81</f>
        <v>2</v>
      </c>
      <c r="B82" s="29"/>
      <c r="C82" s="29"/>
      <c r="D82" s="29"/>
      <c r="E82" s="28"/>
      <c r="F82" s="2">
        <v>1</v>
      </c>
      <c r="G82" s="28"/>
      <c r="H82" s="28"/>
      <c r="I82" s="28"/>
      <c r="J82" s="28"/>
      <c r="K82" s="2">
        <v>2</v>
      </c>
      <c r="L82" s="28"/>
      <c r="M82" s="28"/>
    </row>
    <row r="83" spans="1:13" x14ac:dyDescent="0.2">
      <c r="A83" s="33">
        <f t="shared" ref="A83:A117" si="6">1+A82</f>
        <v>3</v>
      </c>
      <c r="B83" s="29"/>
      <c r="C83" s="29"/>
      <c r="D83" s="29"/>
      <c r="E83" s="28"/>
      <c r="F83" s="28"/>
      <c r="G83" s="28"/>
      <c r="H83" s="28"/>
      <c r="I83" s="28"/>
      <c r="J83" s="2">
        <v>2</v>
      </c>
      <c r="K83" s="2">
        <v>1</v>
      </c>
      <c r="L83" s="28"/>
      <c r="M83" s="28"/>
    </row>
    <row r="84" spans="1:13" x14ac:dyDescent="0.2">
      <c r="A84" s="33">
        <f t="shared" si="6"/>
        <v>4</v>
      </c>
      <c r="B84" s="29"/>
      <c r="C84" s="29"/>
      <c r="D84" s="29"/>
      <c r="E84" s="28"/>
      <c r="F84" s="28"/>
      <c r="G84" s="28"/>
      <c r="H84" s="28"/>
      <c r="I84" s="28"/>
      <c r="J84" s="28"/>
      <c r="K84" s="2">
        <v>1</v>
      </c>
      <c r="L84" s="28"/>
      <c r="M84" s="28"/>
    </row>
    <row r="85" spans="1:13" x14ac:dyDescent="0.2">
      <c r="A85" s="33">
        <f t="shared" si="6"/>
        <v>5</v>
      </c>
      <c r="B85" s="29"/>
      <c r="C85" s="29"/>
      <c r="D85" s="29"/>
      <c r="E85" s="28"/>
      <c r="F85" s="28"/>
      <c r="G85" s="2">
        <v>1</v>
      </c>
      <c r="H85" s="28"/>
      <c r="I85" s="28"/>
      <c r="J85" s="28"/>
      <c r="K85" s="28"/>
      <c r="L85" s="28"/>
      <c r="M85" s="28"/>
    </row>
    <row r="86" spans="1:13" x14ac:dyDescent="0.2">
      <c r="A86" s="33">
        <f t="shared" si="6"/>
        <v>6</v>
      </c>
      <c r="B86" s="23">
        <v>6</v>
      </c>
      <c r="C86" s="23">
        <v>7</v>
      </c>
      <c r="D86" s="23">
        <v>4</v>
      </c>
      <c r="E86" s="2">
        <v>1</v>
      </c>
      <c r="F86" s="2">
        <v>2</v>
      </c>
      <c r="G86" s="2">
        <v>8</v>
      </c>
      <c r="H86" s="2">
        <v>5</v>
      </c>
      <c r="I86" s="2">
        <v>9</v>
      </c>
      <c r="J86" s="2">
        <v>10</v>
      </c>
      <c r="K86" s="2">
        <v>3</v>
      </c>
      <c r="L86" s="2">
        <v>11</v>
      </c>
      <c r="M86" s="2">
        <v>12</v>
      </c>
    </row>
    <row r="87" spans="1:13" x14ac:dyDescent="0.2">
      <c r="A87" s="33">
        <f t="shared" si="6"/>
        <v>7</v>
      </c>
      <c r="B87" s="29"/>
      <c r="C87" s="29"/>
      <c r="D87" s="29"/>
      <c r="E87" s="28"/>
      <c r="F87" s="28"/>
      <c r="G87" s="28"/>
      <c r="H87" s="28"/>
      <c r="I87" s="28"/>
      <c r="J87" s="28"/>
      <c r="K87" s="28"/>
      <c r="L87" s="28"/>
      <c r="M87" s="28"/>
    </row>
    <row r="88" spans="1:13" x14ac:dyDescent="0.2">
      <c r="A88" s="33">
        <f t="shared" si="6"/>
        <v>8</v>
      </c>
      <c r="B88" s="23">
        <v>5</v>
      </c>
      <c r="C88" s="23">
        <v>6</v>
      </c>
      <c r="D88" s="23">
        <v>8</v>
      </c>
      <c r="E88" s="2">
        <v>7</v>
      </c>
      <c r="F88" s="2">
        <v>1</v>
      </c>
      <c r="G88" s="2">
        <v>2</v>
      </c>
      <c r="H88" s="2">
        <v>3</v>
      </c>
      <c r="I88" s="2">
        <v>10</v>
      </c>
      <c r="J88" s="2">
        <v>4</v>
      </c>
      <c r="K88" s="2">
        <v>11</v>
      </c>
      <c r="L88" s="2">
        <v>12</v>
      </c>
      <c r="M88" s="2">
        <v>9</v>
      </c>
    </row>
    <row r="89" spans="1:13" x14ac:dyDescent="0.2">
      <c r="A89" s="33">
        <f t="shared" si="6"/>
        <v>9</v>
      </c>
      <c r="B89" s="29"/>
      <c r="C89" s="29"/>
      <c r="D89" s="29"/>
      <c r="E89" s="28"/>
      <c r="F89" s="28"/>
      <c r="G89" s="28"/>
      <c r="H89" s="28"/>
      <c r="I89" s="28"/>
      <c r="J89" s="28"/>
      <c r="K89" s="28"/>
      <c r="L89" s="28"/>
      <c r="M89" s="28"/>
    </row>
    <row r="90" spans="1:13" x14ac:dyDescent="0.2">
      <c r="A90" s="33">
        <f t="shared" si="6"/>
        <v>10</v>
      </c>
      <c r="B90" s="29"/>
      <c r="C90" s="29"/>
      <c r="D90" s="29"/>
      <c r="E90" s="28"/>
      <c r="F90" s="28"/>
      <c r="G90" s="28"/>
      <c r="H90" s="28"/>
      <c r="I90" s="28"/>
      <c r="J90" s="28"/>
      <c r="K90" s="28"/>
      <c r="L90" s="28"/>
      <c r="M90" s="28"/>
    </row>
    <row r="91" spans="1:13" x14ac:dyDescent="0.2">
      <c r="A91" s="33">
        <f t="shared" si="6"/>
        <v>11</v>
      </c>
      <c r="B91" s="29"/>
      <c r="C91" s="29"/>
      <c r="D91" s="29"/>
      <c r="E91" s="28"/>
      <c r="F91" s="28"/>
      <c r="G91" s="28"/>
      <c r="H91" s="28"/>
      <c r="I91" s="28"/>
      <c r="J91" s="28"/>
      <c r="K91" s="28"/>
      <c r="L91" s="28"/>
      <c r="M91" s="28"/>
    </row>
    <row r="92" spans="1:13" x14ac:dyDescent="0.2">
      <c r="A92" s="33">
        <f t="shared" si="6"/>
        <v>12</v>
      </c>
      <c r="B92" s="23">
        <v>3</v>
      </c>
      <c r="C92" s="23">
        <v>4</v>
      </c>
      <c r="D92" s="23">
        <v>9</v>
      </c>
      <c r="E92" s="2">
        <v>8</v>
      </c>
      <c r="F92" s="2">
        <v>7</v>
      </c>
      <c r="G92" s="2">
        <v>6</v>
      </c>
      <c r="H92" s="2">
        <v>2</v>
      </c>
      <c r="I92" s="2">
        <v>11</v>
      </c>
      <c r="J92" s="2">
        <v>12</v>
      </c>
      <c r="K92" s="2">
        <v>1</v>
      </c>
      <c r="L92" s="2">
        <v>10</v>
      </c>
      <c r="M92" s="2">
        <v>5</v>
      </c>
    </row>
    <row r="93" spans="1:13" x14ac:dyDescent="0.2">
      <c r="A93" s="33">
        <f t="shared" si="6"/>
        <v>13</v>
      </c>
      <c r="B93" s="23">
        <v>3</v>
      </c>
      <c r="C93" s="23">
        <v>1</v>
      </c>
      <c r="D93" s="23">
        <v>7</v>
      </c>
      <c r="E93" s="2">
        <v>4</v>
      </c>
      <c r="F93" s="2">
        <v>8</v>
      </c>
      <c r="G93" s="2">
        <v>2</v>
      </c>
      <c r="H93" s="2">
        <v>10</v>
      </c>
      <c r="I93" s="2">
        <v>5</v>
      </c>
      <c r="J93" s="2">
        <v>6</v>
      </c>
      <c r="K93" s="2">
        <v>9</v>
      </c>
      <c r="L93" s="2">
        <v>12</v>
      </c>
      <c r="M93" s="2">
        <v>11</v>
      </c>
    </row>
    <row r="94" spans="1:13" x14ac:dyDescent="0.2">
      <c r="A94" s="33">
        <f t="shared" si="6"/>
        <v>14</v>
      </c>
      <c r="B94" s="23">
        <v>12</v>
      </c>
      <c r="C94" s="23">
        <v>5</v>
      </c>
      <c r="D94" s="23">
        <v>6</v>
      </c>
      <c r="E94" s="2">
        <v>7</v>
      </c>
      <c r="F94" s="2">
        <v>8</v>
      </c>
      <c r="G94" s="2">
        <v>1</v>
      </c>
      <c r="H94" s="2">
        <v>2</v>
      </c>
      <c r="I94" s="2">
        <v>9</v>
      </c>
      <c r="J94" s="2">
        <v>3</v>
      </c>
      <c r="K94" s="2">
        <v>4</v>
      </c>
      <c r="L94" s="2">
        <v>10</v>
      </c>
      <c r="M94" s="2">
        <v>11</v>
      </c>
    </row>
    <row r="95" spans="1:13" x14ac:dyDescent="0.2">
      <c r="A95" s="33">
        <f t="shared" si="6"/>
        <v>15</v>
      </c>
      <c r="B95" s="23">
        <v>12</v>
      </c>
      <c r="C95" s="23">
        <v>5</v>
      </c>
      <c r="D95" s="23">
        <v>6</v>
      </c>
      <c r="E95" s="2">
        <v>7</v>
      </c>
      <c r="F95" s="2">
        <v>8</v>
      </c>
      <c r="G95" s="2">
        <v>9</v>
      </c>
      <c r="H95" s="2">
        <v>4</v>
      </c>
      <c r="I95" s="2">
        <v>3</v>
      </c>
      <c r="J95" s="2">
        <v>2</v>
      </c>
      <c r="K95" s="2">
        <v>1</v>
      </c>
      <c r="L95" s="2">
        <v>10</v>
      </c>
      <c r="M95" s="2">
        <v>11</v>
      </c>
    </row>
    <row r="96" spans="1:13" x14ac:dyDescent="0.2">
      <c r="A96" s="33">
        <f t="shared" si="6"/>
        <v>16</v>
      </c>
      <c r="B96" s="23">
        <v>7</v>
      </c>
      <c r="C96" s="23">
        <v>6</v>
      </c>
      <c r="D96" s="23">
        <v>3</v>
      </c>
      <c r="E96" s="2">
        <v>4</v>
      </c>
      <c r="F96" s="2">
        <v>8</v>
      </c>
      <c r="G96" s="2">
        <v>11</v>
      </c>
      <c r="H96" s="2">
        <v>2</v>
      </c>
      <c r="I96" s="2">
        <v>12</v>
      </c>
      <c r="J96" s="2">
        <v>9</v>
      </c>
      <c r="K96" s="2">
        <v>1</v>
      </c>
      <c r="L96" s="2">
        <v>10</v>
      </c>
      <c r="M96" s="2">
        <v>5</v>
      </c>
    </row>
    <row r="97" spans="1:13" x14ac:dyDescent="0.2">
      <c r="A97" s="33">
        <f t="shared" si="6"/>
        <v>17</v>
      </c>
      <c r="B97" s="29"/>
      <c r="C97" s="29"/>
      <c r="D97" s="29"/>
      <c r="E97" s="28"/>
      <c r="F97" s="28"/>
      <c r="G97" s="28"/>
      <c r="H97" s="28"/>
      <c r="I97" s="28"/>
      <c r="J97" s="28"/>
      <c r="K97" s="28"/>
      <c r="L97" s="28"/>
      <c r="M97" s="28"/>
    </row>
    <row r="98" spans="1:13" x14ac:dyDescent="0.2">
      <c r="A98" s="33">
        <f t="shared" si="6"/>
        <v>18</v>
      </c>
      <c r="B98" s="23"/>
      <c r="C98" s="23"/>
      <c r="D98" s="23"/>
      <c r="E98" s="2"/>
      <c r="F98" s="2">
        <v>1</v>
      </c>
      <c r="G98" s="2"/>
      <c r="H98" s="2">
        <v>2</v>
      </c>
      <c r="I98" s="2"/>
      <c r="J98" s="2"/>
      <c r="K98" s="2">
        <v>3</v>
      </c>
      <c r="L98" s="2"/>
      <c r="M98" s="2">
        <v>4</v>
      </c>
    </row>
    <row r="99" spans="1:13" x14ac:dyDescent="0.2">
      <c r="A99" s="33">
        <f t="shared" si="6"/>
        <v>19</v>
      </c>
      <c r="B99" s="23">
        <v>5</v>
      </c>
      <c r="C99" s="23">
        <v>12</v>
      </c>
      <c r="D99" s="23">
        <v>6</v>
      </c>
      <c r="E99" s="2">
        <v>4</v>
      </c>
      <c r="F99" s="2">
        <v>1</v>
      </c>
      <c r="G99" s="2">
        <v>7</v>
      </c>
      <c r="H99" s="2">
        <v>2</v>
      </c>
      <c r="I99" s="2">
        <v>8</v>
      </c>
      <c r="J99" s="2">
        <v>9</v>
      </c>
      <c r="K99" s="2">
        <v>10</v>
      </c>
      <c r="L99" s="2">
        <v>11</v>
      </c>
      <c r="M99" s="2">
        <v>3</v>
      </c>
    </row>
    <row r="100" spans="1:13" x14ac:dyDescent="0.2">
      <c r="A100" s="33">
        <f t="shared" si="6"/>
        <v>20</v>
      </c>
      <c r="B100" s="23">
        <v>7</v>
      </c>
      <c r="C100" s="23">
        <v>8</v>
      </c>
      <c r="D100" s="23">
        <v>5</v>
      </c>
      <c r="E100" s="2">
        <v>4</v>
      </c>
      <c r="F100" s="2">
        <v>3</v>
      </c>
      <c r="G100" s="2">
        <v>9</v>
      </c>
      <c r="H100" s="2">
        <v>11</v>
      </c>
      <c r="I100" s="2">
        <v>2</v>
      </c>
      <c r="J100" s="2">
        <v>1</v>
      </c>
      <c r="K100" s="2">
        <v>12</v>
      </c>
      <c r="L100" s="2">
        <v>6</v>
      </c>
      <c r="M100" s="2">
        <v>10</v>
      </c>
    </row>
    <row r="101" spans="1:13" x14ac:dyDescent="0.2">
      <c r="A101" s="33">
        <f t="shared" si="6"/>
        <v>21</v>
      </c>
      <c r="B101" s="29"/>
      <c r="C101" s="29"/>
      <c r="D101" s="29"/>
      <c r="E101" s="28"/>
      <c r="F101" s="28"/>
      <c r="G101" s="28"/>
      <c r="H101" s="28"/>
      <c r="I101" s="28"/>
      <c r="J101" s="28"/>
      <c r="K101" s="2">
        <v>1</v>
      </c>
      <c r="L101" s="28"/>
      <c r="M101" s="28"/>
    </row>
    <row r="102" spans="1:13" x14ac:dyDescent="0.2">
      <c r="A102" s="33">
        <f t="shared" si="6"/>
        <v>22</v>
      </c>
      <c r="B102" s="23">
        <v>1</v>
      </c>
      <c r="C102" s="23">
        <v>3</v>
      </c>
      <c r="D102" s="29"/>
      <c r="E102" s="28"/>
      <c r="F102" s="28"/>
      <c r="G102" s="28"/>
      <c r="H102" s="28"/>
      <c r="I102" s="28"/>
      <c r="J102" s="28"/>
      <c r="K102" s="2">
        <v>2</v>
      </c>
      <c r="L102" s="28"/>
      <c r="M102" s="28"/>
    </row>
    <row r="103" spans="1:13" x14ac:dyDescent="0.2">
      <c r="A103" s="33">
        <f t="shared" si="6"/>
        <v>23</v>
      </c>
      <c r="B103" s="23">
        <v>9</v>
      </c>
      <c r="C103" s="23">
        <v>12</v>
      </c>
      <c r="D103" s="23">
        <v>1</v>
      </c>
      <c r="E103" s="2">
        <v>5</v>
      </c>
      <c r="F103" s="2">
        <v>3</v>
      </c>
      <c r="G103" s="2">
        <v>2</v>
      </c>
      <c r="H103" s="2">
        <v>6</v>
      </c>
      <c r="I103" s="2">
        <v>8</v>
      </c>
      <c r="J103" s="2">
        <v>10</v>
      </c>
      <c r="K103" s="2">
        <v>4</v>
      </c>
      <c r="L103" s="2">
        <v>11</v>
      </c>
      <c r="M103" s="2">
        <v>7</v>
      </c>
    </row>
    <row r="104" spans="1:13" x14ac:dyDescent="0.2">
      <c r="A104" s="33">
        <f t="shared" si="6"/>
        <v>24</v>
      </c>
      <c r="B104" s="23">
        <v>1</v>
      </c>
      <c r="C104" s="23">
        <v>5</v>
      </c>
      <c r="D104" s="23">
        <v>2</v>
      </c>
      <c r="E104" s="2">
        <v>6</v>
      </c>
      <c r="F104" s="2">
        <v>3</v>
      </c>
      <c r="G104" s="2">
        <v>10</v>
      </c>
      <c r="H104" s="2">
        <v>7</v>
      </c>
      <c r="I104" s="2">
        <v>8</v>
      </c>
      <c r="J104" s="2">
        <v>9</v>
      </c>
      <c r="K104" s="2">
        <v>4</v>
      </c>
      <c r="L104" s="2">
        <v>11</v>
      </c>
      <c r="M104" s="2">
        <v>12</v>
      </c>
    </row>
    <row r="105" spans="1:13" x14ac:dyDescent="0.2">
      <c r="A105" s="33">
        <f t="shared" si="6"/>
        <v>25</v>
      </c>
      <c r="B105" s="29"/>
      <c r="C105" s="29"/>
      <c r="D105" s="23">
        <v>1</v>
      </c>
      <c r="E105" s="28"/>
      <c r="F105" s="2">
        <v>2</v>
      </c>
      <c r="G105" s="28"/>
      <c r="H105" s="28"/>
      <c r="I105" s="28"/>
      <c r="J105" s="28"/>
      <c r="K105" s="28"/>
      <c r="L105" s="2"/>
      <c r="M105" s="2"/>
    </row>
    <row r="106" spans="1:13" x14ac:dyDescent="0.2">
      <c r="A106" s="33">
        <f t="shared" si="6"/>
        <v>26</v>
      </c>
      <c r="B106" s="23">
        <v>3</v>
      </c>
      <c r="C106" s="23">
        <v>7</v>
      </c>
      <c r="D106" s="23">
        <v>4</v>
      </c>
      <c r="E106" s="2">
        <v>2</v>
      </c>
      <c r="F106" s="2">
        <v>1</v>
      </c>
      <c r="G106" s="2">
        <v>8</v>
      </c>
      <c r="H106" s="2">
        <v>6</v>
      </c>
      <c r="I106" s="2">
        <v>9</v>
      </c>
      <c r="J106" s="2">
        <v>10</v>
      </c>
      <c r="K106" s="2">
        <v>5</v>
      </c>
      <c r="L106" s="2">
        <v>11</v>
      </c>
      <c r="M106" s="2">
        <v>12</v>
      </c>
    </row>
    <row r="107" spans="1:13" x14ac:dyDescent="0.2">
      <c r="A107" s="33">
        <f t="shared" si="6"/>
        <v>27</v>
      </c>
      <c r="B107" s="23">
        <v>1</v>
      </c>
      <c r="C107" s="23">
        <v>6</v>
      </c>
      <c r="D107" s="23">
        <v>2</v>
      </c>
      <c r="E107" s="2">
        <v>4</v>
      </c>
      <c r="F107" s="2">
        <v>3</v>
      </c>
      <c r="G107" s="2">
        <v>8</v>
      </c>
      <c r="H107" s="2">
        <v>7</v>
      </c>
      <c r="I107" s="2">
        <v>10</v>
      </c>
      <c r="J107" s="2">
        <v>9</v>
      </c>
      <c r="K107" s="2">
        <v>5</v>
      </c>
      <c r="L107" s="2">
        <v>11</v>
      </c>
      <c r="M107" s="2">
        <v>12</v>
      </c>
    </row>
    <row r="108" spans="1:13" x14ac:dyDescent="0.2">
      <c r="A108" s="33">
        <f t="shared" si="6"/>
        <v>28</v>
      </c>
      <c r="B108" s="29"/>
      <c r="C108" s="29"/>
      <c r="D108" s="29"/>
      <c r="E108" s="28"/>
      <c r="F108" s="28"/>
      <c r="G108" s="28"/>
      <c r="H108" s="2">
        <v>1</v>
      </c>
      <c r="I108" s="28"/>
      <c r="J108" s="28"/>
      <c r="K108" s="28"/>
      <c r="L108" s="28"/>
      <c r="M108" s="28"/>
    </row>
    <row r="109" spans="1:13" x14ac:dyDescent="0.2">
      <c r="A109" s="33">
        <f t="shared" si="6"/>
        <v>29</v>
      </c>
      <c r="B109" s="29"/>
      <c r="C109" s="29"/>
      <c r="D109" s="23">
        <v>2</v>
      </c>
      <c r="E109" s="28"/>
      <c r="F109" s="2">
        <v>3</v>
      </c>
      <c r="G109" s="28"/>
      <c r="H109" s="28"/>
      <c r="I109" s="28"/>
      <c r="J109" s="28"/>
      <c r="K109" s="2">
        <v>1</v>
      </c>
      <c r="L109" s="28"/>
      <c r="M109" s="28"/>
    </row>
    <row r="110" spans="1:13" x14ac:dyDescent="0.2">
      <c r="A110" s="33">
        <f t="shared" si="6"/>
        <v>30</v>
      </c>
      <c r="B110" s="23">
        <v>1</v>
      </c>
      <c r="C110" s="29"/>
      <c r="D110" s="23">
        <v>2</v>
      </c>
      <c r="E110" s="28"/>
      <c r="F110" s="28"/>
      <c r="G110" s="28"/>
      <c r="H110" s="28"/>
      <c r="I110" s="28"/>
      <c r="J110" s="28"/>
      <c r="K110" s="28"/>
      <c r="L110" s="28"/>
      <c r="M110" s="28"/>
    </row>
    <row r="111" spans="1:13" x14ac:dyDescent="0.2">
      <c r="A111" s="33">
        <f t="shared" si="6"/>
        <v>31</v>
      </c>
      <c r="B111" s="29"/>
      <c r="C111" s="29"/>
      <c r="D111" s="23">
        <v>2</v>
      </c>
      <c r="E111" s="28"/>
      <c r="F111" s="28"/>
      <c r="G111" s="28"/>
      <c r="H111" s="28"/>
      <c r="I111" s="28"/>
      <c r="J111" s="2">
        <v>3</v>
      </c>
      <c r="K111" s="2">
        <v>1</v>
      </c>
      <c r="L111" s="28"/>
      <c r="M111" s="28"/>
    </row>
    <row r="112" spans="1:13" x14ac:dyDescent="0.2">
      <c r="A112" s="33">
        <f t="shared" si="6"/>
        <v>32</v>
      </c>
      <c r="B112" s="29"/>
      <c r="C112" s="29"/>
      <c r="D112" s="23">
        <v>3</v>
      </c>
      <c r="E112" s="28"/>
      <c r="F112" s="28"/>
      <c r="G112" s="28"/>
      <c r="H112" s="28"/>
      <c r="I112" s="28"/>
      <c r="J112" s="2">
        <v>1</v>
      </c>
      <c r="K112" s="2">
        <v>2</v>
      </c>
      <c r="L112" s="2"/>
      <c r="M112" s="2"/>
    </row>
    <row r="113" spans="1:13" x14ac:dyDescent="0.2">
      <c r="A113" s="33">
        <f t="shared" si="6"/>
        <v>33</v>
      </c>
      <c r="B113" s="29"/>
      <c r="C113" s="29"/>
      <c r="D113" s="29"/>
      <c r="E113" s="28"/>
      <c r="F113" s="28"/>
      <c r="G113" s="28"/>
      <c r="H113" s="28"/>
      <c r="I113" s="28"/>
      <c r="J113" s="28"/>
      <c r="K113" s="28"/>
      <c r="L113" s="28"/>
      <c r="M113" s="28"/>
    </row>
    <row r="114" spans="1:13" x14ac:dyDescent="0.2">
      <c r="A114" s="33">
        <f t="shared" si="6"/>
        <v>34</v>
      </c>
      <c r="B114" s="29"/>
      <c r="C114" s="29"/>
      <c r="D114" s="29"/>
      <c r="E114" s="28"/>
      <c r="F114" s="28"/>
      <c r="G114" s="28"/>
      <c r="H114" s="28"/>
      <c r="I114" s="28"/>
      <c r="J114" s="28"/>
      <c r="K114" s="28"/>
      <c r="L114" s="28"/>
      <c r="M114" s="28"/>
    </row>
    <row r="115" spans="1:13" x14ac:dyDescent="0.2">
      <c r="A115" s="33">
        <f t="shared" si="6"/>
        <v>35</v>
      </c>
      <c r="B115" s="29"/>
      <c r="C115" s="23">
        <v>3</v>
      </c>
      <c r="D115" s="23">
        <v>4</v>
      </c>
      <c r="E115" s="28"/>
      <c r="F115" s="28"/>
      <c r="G115" s="28"/>
      <c r="H115" s="28"/>
      <c r="I115" s="28"/>
      <c r="J115" s="2">
        <v>1</v>
      </c>
      <c r="K115" s="2">
        <v>2</v>
      </c>
      <c r="L115" s="28"/>
      <c r="M115" s="28"/>
    </row>
    <row r="116" spans="1:13" x14ac:dyDescent="0.2">
      <c r="A116" s="33">
        <f t="shared" si="6"/>
        <v>36</v>
      </c>
      <c r="B116" s="29"/>
      <c r="C116" s="29"/>
      <c r="D116" s="29"/>
      <c r="E116" s="28"/>
      <c r="F116" s="28"/>
      <c r="G116" s="28"/>
      <c r="H116" s="28"/>
      <c r="I116" s="28"/>
      <c r="J116" s="28"/>
      <c r="K116" s="28"/>
      <c r="L116" s="28"/>
      <c r="M116" s="28"/>
    </row>
    <row r="117" spans="1:13" x14ac:dyDescent="0.2">
      <c r="A117" s="33">
        <f t="shared" si="6"/>
        <v>37</v>
      </c>
      <c r="B117" s="28"/>
      <c r="C117" s="28"/>
      <c r="D117" s="23">
        <v>1</v>
      </c>
      <c r="E117" s="28"/>
      <c r="F117" s="28"/>
      <c r="G117" s="2">
        <v>2</v>
      </c>
      <c r="H117" s="28"/>
      <c r="I117" s="28"/>
      <c r="J117" s="2">
        <v>3</v>
      </c>
      <c r="K117" s="28"/>
      <c r="L117" s="28"/>
      <c r="M117" s="2">
        <v>4</v>
      </c>
    </row>
    <row r="118" spans="1:13" ht="32" x14ac:dyDescent="0.2">
      <c r="A118" s="15" t="s">
        <v>56</v>
      </c>
      <c r="B118" s="16">
        <f t="shared" ref="B118:M118" si="7">COUNT(B81:B117)</f>
        <v>15</v>
      </c>
      <c r="C118" s="16">
        <f t="shared" si="7"/>
        <v>15</v>
      </c>
      <c r="D118" s="16">
        <f t="shared" si="7"/>
        <v>21</v>
      </c>
      <c r="E118" s="16">
        <f t="shared" si="7"/>
        <v>13</v>
      </c>
      <c r="F118" s="16">
        <f t="shared" si="7"/>
        <v>18</v>
      </c>
      <c r="G118" s="16">
        <f t="shared" si="7"/>
        <v>15</v>
      </c>
      <c r="H118" s="16">
        <f t="shared" si="7"/>
        <v>15</v>
      </c>
      <c r="I118" s="16">
        <f t="shared" si="7"/>
        <v>13</v>
      </c>
      <c r="J118" s="16">
        <f t="shared" si="7"/>
        <v>18</v>
      </c>
      <c r="K118" s="16">
        <f t="shared" si="7"/>
        <v>23</v>
      </c>
      <c r="L118" s="16">
        <f t="shared" si="7"/>
        <v>13</v>
      </c>
      <c r="M118" s="16">
        <f t="shared" si="7"/>
        <v>15</v>
      </c>
    </row>
    <row r="119" spans="1:13" ht="32" x14ac:dyDescent="0.2">
      <c r="A119" s="15" t="s">
        <v>57</v>
      </c>
      <c r="B119" s="16">
        <f t="shared" ref="B119:M119" si="8">SUM(B81:B117)</f>
        <v>76</v>
      </c>
      <c r="C119" s="16">
        <f t="shared" si="8"/>
        <v>90</v>
      </c>
      <c r="D119" s="16">
        <f t="shared" si="8"/>
        <v>79</v>
      </c>
      <c r="E119" s="16">
        <f t="shared" si="8"/>
        <v>63</v>
      </c>
      <c r="F119" s="16">
        <f t="shared" si="8"/>
        <v>65</v>
      </c>
      <c r="G119" s="16">
        <f t="shared" si="8"/>
        <v>86</v>
      </c>
      <c r="H119" s="16">
        <f t="shared" si="8"/>
        <v>70</v>
      </c>
      <c r="I119" s="16">
        <f t="shared" si="8"/>
        <v>104</v>
      </c>
      <c r="J119" s="16">
        <f t="shared" si="8"/>
        <v>104</v>
      </c>
      <c r="K119" s="16">
        <f t="shared" si="8"/>
        <v>86</v>
      </c>
      <c r="L119" s="16">
        <f t="shared" si="8"/>
        <v>136</v>
      </c>
      <c r="M119" s="16">
        <f t="shared" si="8"/>
        <v>128</v>
      </c>
    </row>
    <row r="120" spans="1:13" x14ac:dyDescent="0.2">
      <c r="A120" s="13" t="s">
        <v>31</v>
      </c>
      <c r="B120" s="18">
        <f>B119/B118</f>
        <v>5.0666666666666664</v>
      </c>
      <c r="C120" s="18">
        <f t="shared" ref="C120:M120" si="9">C119/C118</f>
        <v>6</v>
      </c>
      <c r="D120" s="18">
        <f t="shared" si="9"/>
        <v>3.7619047619047619</v>
      </c>
      <c r="E120" s="18">
        <f t="shared" si="9"/>
        <v>4.8461538461538458</v>
      </c>
      <c r="F120" s="51">
        <f t="shared" si="9"/>
        <v>3.6111111111111112</v>
      </c>
      <c r="G120" s="18">
        <f t="shared" si="9"/>
        <v>5.7333333333333334</v>
      </c>
      <c r="H120" s="18">
        <f t="shared" si="9"/>
        <v>4.666666666666667</v>
      </c>
      <c r="I120" s="18">
        <f t="shared" si="9"/>
        <v>8</v>
      </c>
      <c r="J120" s="18">
        <f t="shared" si="9"/>
        <v>5.7777777777777777</v>
      </c>
      <c r="K120" s="18">
        <f t="shared" si="9"/>
        <v>3.7391304347826089</v>
      </c>
      <c r="L120" s="18">
        <f t="shared" si="9"/>
        <v>10.461538461538462</v>
      </c>
      <c r="M120" s="18">
        <f t="shared" si="9"/>
        <v>8.5333333333333332</v>
      </c>
    </row>
    <row r="121" spans="1:13" x14ac:dyDescent="0.2">
      <c r="B121">
        <v>1</v>
      </c>
      <c r="C121">
        <v>2</v>
      </c>
      <c r="D121">
        <v>3</v>
      </c>
      <c r="E121">
        <v>4</v>
      </c>
      <c r="F121">
        <v>5</v>
      </c>
      <c r="G121">
        <v>6</v>
      </c>
      <c r="H121">
        <v>7</v>
      </c>
      <c r="I121">
        <v>8</v>
      </c>
      <c r="J121">
        <v>9</v>
      </c>
      <c r="K121">
        <v>10</v>
      </c>
      <c r="L121">
        <v>11</v>
      </c>
      <c r="M121">
        <v>12</v>
      </c>
    </row>
    <row r="123" spans="1:13" ht="19" x14ac:dyDescent="0.25">
      <c r="A123" s="9" t="s">
        <v>3</v>
      </c>
    </row>
    <row r="124" spans="1:13" ht="16" x14ac:dyDescent="0.2">
      <c r="A124" s="7"/>
    </row>
    <row r="125" spans="1:13" x14ac:dyDescent="0.2">
      <c r="A125" t="s">
        <v>27</v>
      </c>
    </row>
    <row r="126" spans="1:13" ht="32" x14ac:dyDescent="0.2">
      <c r="A126" s="1" t="s">
        <v>4</v>
      </c>
      <c r="B126" s="1" t="s">
        <v>7</v>
      </c>
      <c r="C126" s="1" t="s">
        <v>5</v>
      </c>
      <c r="D126" s="1" t="s">
        <v>55</v>
      </c>
      <c r="E126" s="1" t="s">
        <v>54</v>
      </c>
    </row>
    <row r="127" spans="1:13" ht="80" x14ac:dyDescent="0.2">
      <c r="A127" s="6">
        <v>1</v>
      </c>
      <c r="B127" s="4" t="s">
        <v>28</v>
      </c>
      <c r="C127" s="48">
        <f>B173</f>
        <v>1.1764705882352942</v>
      </c>
      <c r="D127" s="5" t="s">
        <v>333</v>
      </c>
      <c r="E127" s="17"/>
    </row>
    <row r="128" spans="1:13" ht="64" x14ac:dyDescent="0.2">
      <c r="A128" s="6">
        <f>1+A127</f>
        <v>2</v>
      </c>
      <c r="B128" s="5" t="s">
        <v>29</v>
      </c>
      <c r="C128" s="20">
        <f>C173</f>
        <v>2.4666666666666668</v>
      </c>
      <c r="D128" s="40" t="s">
        <v>334</v>
      </c>
      <c r="E128" s="17"/>
    </row>
    <row r="129" spans="1:5" ht="80" x14ac:dyDescent="0.2">
      <c r="A129" s="6">
        <f t="shared" ref="A129" si="10">1+A128</f>
        <v>3</v>
      </c>
      <c r="B129" s="5" t="s">
        <v>30</v>
      </c>
      <c r="C129" s="20">
        <f>D173</f>
        <v>2</v>
      </c>
      <c r="D129" s="5" t="s">
        <v>335</v>
      </c>
      <c r="E129" s="17"/>
    </row>
    <row r="132" spans="1:5" x14ac:dyDescent="0.2">
      <c r="A132" s="8" t="s">
        <v>6</v>
      </c>
    </row>
    <row r="133" spans="1:5" ht="64" x14ac:dyDescent="0.2">
      <c r="A133" s="11" t="s">
        <v>4</v>
      </c>
      <c r="B133" s="11" t="s">
        <v>32</v>
      </c>
      <c r="C133" s="11" t="s">
        <v>33</v>
      </c>
      <c r="D133" s="11" t="s">
        <v>34</v>
      </c>
    </row>
    <row r="134" spans="1:5" x14ac:dyDescent="0.2">
      <c r="A134" s="32">
        <v>1</v>
      </c>
      <c r="B134" s="30"/>
      <c r="C134" s="30"/>
      <c r="D134" s="30"/>
    </row>
    <row r="135" spans="1:5" x14ac:dyDescent="0.2">
      <c r="A135" s="32">
        <f>1+A134</f>
        <v>2</v>
      </c>
      <c r="B135" s="30"/>
      <c r="C135" s="30"/>
      <c r="D135" s="6">
        <v>1</v>
      </c>
    </row>
    <row r="136" spans="1:5" x14ac:dyDescent="0.2">
      <c r="A136" s="32">
        <f t="shared" ref="A136:A170" si="11">1+A135</f>
        <v>3</v>
      </c>
      <c r="B136" s="6">
        <v>1</v>
      </c>
      <c r="C136" s="30"/>
      <c r="D136" s="30"/>
    </row>
    <row r="137" spans="1:5" x14ac:dyDescent="0.2">
      <c r="A137" s="32">
        <f t="shared" si="11"/>
        <v>4</v>
      </c>
      <c r="B137" s="30"/>
      <c r="C137" s="30"/>
      <c r="D137" s="6">
        <v>1</v>
      </c>
    </row>
    <row r="138" spans="1:5" x14ac:dyDescent="0.2">
      <c r="A138" s="32">
        <f t="shared" si="11"/>
        <v>5</v>
      </c>
      <c r="B138" s="6">
        <v>1</v>
      </c>
      <c r="C138" s="30"/>
      <c r="D138" s="30"/>
    </row>
    <row r="139" spans="1:5" x14ac:dyDescent="0.2">
      <c r="A139" s="32">
        <f t="shared" si="11"/>
        <v>6</v>
      </c>
      <c r="B139" s="6">
        <v>1</v>
      </c>
      <c r="C139" s="6">
        <v>3</v>
      </c>
      <c r="D139" s="6">
        <v>2</v>
      </c>
    </row>
    <row r="140" spans="1:5" x14ac:dyDescent="0.2">
      <c r="A140" s="32">
        <f t="shared" si="11"/>
        <v>7</v>
      </c>
      <c r="B140" s="30"/>
      <c r="C140" s="30"/>
      <c r="D140" s="30"/>
    </row>
    <row r="141" spans="1:5" x14ac:dyDescent="0.2">
      <c r="A141" s="32">
        <f t="shared" si="11"/>
        <v>8</v>
      </c>
      <c r="B141" s="6">
        <v>2</v>
      </c>
      <c r="C141" s="6">
        <v>3</v>
      </c>
      <c r="D141" s="6">
        <v>1</v>
      </c>
    </row>
    <row r="142" spans="1:5" x14ac:dyDescent="0.2">
      <c r="A142" s="32">
        <f t="shared" si="11"/>
        <v>9</v>
      </c>
      <c r="B142" s="30"/>
      <c r="C142" s="30"/>
      <c r="D142" s="30"/>
    </row>
    <row r="143" spans="1:5" x14ac:dyDescent="0.2">
      <c r="A143" s="32">
        <f t="shared" si="11"/>
        <v>10</v>
      </c>
      <c r="B143" s="30"/>
      <c r="C143" s="30"/>
      <c r="D143" s="30"/>
    </row>
    <row r="144" spans="1:5" x14ac:dyDescent="0.2">
      <c r="A144" s="32">
        <f t="shared" si="11"/>
        <v>11</v>
      </c>
      <c r="B144" s="30"/>
      <c r="C144" s="30"/>
      <c r="D144" s="30"/>
    </row>
    <row r="145" spans="1:4" x14ac:dyDescent="0.2">
      <c r="A145" s="32">
        <f t="shared" si="11"/>
        <v>12</v>
      </c>
      <c r="B145" s="6">
        <v>1</v>
      </c>
      <c r="C145" s="6">
        <v>3</v>
      </c>
      <c r="D145" s="6">
        <v>2</v>
      </c>
    </row>
    <row r="146" spans="1:4" x14ac:dyDescent="0.2">
      <c r="A146" s="32">
        <f t="shared" si="11"/>
        <v>13</v>
      </c>
      <c r="B146" s="6">
        <v>2</v>
      </c>
      <c r="C146" s="6">
        <v>1</v>
      </c>
      <c r="D146" s="6">
        <v>3</v>
      </c>
    </row>
    <row r="147" spans="1:4" x14ac:dyDescent="0.2">
      <c r="A147" s="32">
        <f t="shared" si="11"/>
        <v>14</v>
      </c>
      <c r="B147" s="6">
        <v>1</v>
      </c>
      <c r="C147" s="6">
        <v>3</v>
      </c>
      <c r="D147" s="6">
        <v>2</v>
      </c>
    </row>
    <row r="148" spans="1:4" x14ac:dyDescent="0.2">
      <c r="A148" s="32">
        <f t="shared" si="11"/>
        <v>15</v>
      </c>
      <c r="B148" s="6">
        <v>1</v>
      </c>
      <c r="C148" s="6">
        <v>3</v>
      </c>
      <c r="D148" s="6">
        <v>2</v>
      </c>
    </row>
    <row r="149" spans="1:4" x14ac:dyDescent="0.2">
      <c r="A149" s="32">
        <f t="shared" si="11"/>
        <v>16</v>
      </c>
      <c r="B149" s="6">
        <v>1</v>
      </c>
      <c r="C149" s="6">
        <v>3</v>
      </c>
      <c r="D149" s="6">
        <v>2</v>
      </c>
    </row>
    <row r="150" spans="1:4" x14ac:dyDescent="0.2">
      <c r="A150" s="32">
        <f t="shared" si="11"/>
        <v>17</v>
      </c>
      <c r="B150" s="30"/>
      <c r="C150" s="30"/>
      <c r="D150" s="30"/>
    </row>
    <row r="151" spans="1:4" x14ac:dyDescent="0.2">
      <c r="A151" s="32">
        <f t="shared" si="11"/>
        <v>18</v>
      </c>
      <c r="B151" s="6">
        <v>1</v>
      </c>
      <c r="C151" s="6">
        <v>3</v>
      </c>
      <c r="D151" s="6">
        <v>2</v>
      </c>
    </row>
    <row r="152" spans="1:4" x14ac:dyDescent="0.2">
      <c r="A152" s="32">
        <f t="shared" si="11"/>
        <v>19</v>
      </c>
      <c r="B152" s="6">
        <v>1</v>
      </c>
      <c r="C152" s="6">
        <v>3</v>
      </c>
      <c r="D152" s="6">
        <v>2</v>
      </c>
    </row>
    <row r="153" spans="1:4" x14ac:dyDescent="0.2">
      <c r="A153" s="32">
        <f t="shared" si="11"/>
        <v>20</v>
      </c>
      <c r="B153" s="6">
        <v>1</v>
      </c>
      <c r="C153" s="6">
        <v>2</v>
      </c>
      <c r="D153" s="6">
        <v>3</v>
      </c>
    </row>
    <row r="154" spans="1:4" x14ac:dyDescent="0.2">
      <c r="A154" s="32">
        <f t="shared" si="11"/>
        <v>21</v>
      </c>
      <c r="B154" s="6">
        <v>1</v>
      </c>
      <c r="C154" s="30"/>
      <c r="D154" s="30"/>
    </row>
    <row r="155" spans="1:4" x14ac:dyDescent="0.2">
      <c r="A155" s="32">
        <f t="shared" si="11"/>
        <v>22</v>
      </c>
      <c r="B155" s="6">
        <v>1</v>
      </c>
      <c r="C155" s="6">
        <v>2</v>
      </c>
      <c r="D155" s="6">
        <v>3</v>
      </c>
    </row>
    <row r="156" spans="1:4" x14ac:dyDescent="0.2">
      <c r="A156" s="32">
        <f t="shared" si="11"/>
        <v>23</v>
      </c>
      <c r="B156" s="6">
        <v>1</v>
      </c>
      <c r="C156" s="6">
        <v>3</v>
      </c>
      <c r="D156" s="6">
        <v>2</v>
      </c>
    </row>
    <row r="157" spans="1:4" x14ac:dyDescent="0.2">
      <c r="A157" s="32">
        <f t="shared" si="11"/>
        <v>24</v>
      </c>
      <c r="B157" s="30"/>
      <c r="C157" s="30"/>
      <c r="D157" s="30"/>
    </row>
    <row r="158" spans="1:4" x14ac:dyDescent="0.2">
      <c r="A158" s="32">
        <f t="shared" si="11"/>
        <v>25</v>
      </c>
      <c r="B158" s="6">
        <v>1</v>
      </c>
      <c r="C158" s="6">
        <v>3</v>
      </c>
      <c r="D158" s="6">
        <v>2</v>
      </c>
    </row>
    <row r="159" spans="1:4" x14ac:dyDescent="0.2">
      <c r="A159" s="32">
        <f t="shared" si="11"/>
        <v>26</v>
      </c>
      <c r="B159" s="30"/>
      <c r="C159" s="6">
        <v>1</v>
      </c>
      <c r="D159" s="30"/>
    </row>
    <row r="160" spans="1:4" x14ac:dyDescent="0.2">
      <c r="A160" s="32">
        <f t="shared" si="11"/>
        <v>27</v>
      </c>
      <c r="B160" s="30"/>
      <c r="C160" s="30"/>
      <c r="D160" s="6">
        <v>1</v>
      </c>
    </row>
    <row r="161" spans="1:4" x14ac:dyDescent="0.2">
      <c r="A161" s="32">
        <f t="shared" si="11"/>
        <v>28</v>
      </c>
      <c r="B161" s="30"/>
      <c r="C161" s="30"/>
      <c r="D161" s="30"/>
    </row>
    <row r="162" spans="1:4" x14ac:dyDescent="0.2">
      <c r="A162" s="32">
        <f t="shared" si="11"/>
        <v>29</v>
      </c>
      <c r="B162" s="30"/>
      <c r="C162" s="30"/>
      <c r="D162" s="30"/>
    </row>
    <row r="163" spans="1:4" x14ac:dyDescent="0.2">
      <c r="A163" s="32">
        <f t="shared" si="11"/>
        <v>30</v>
      </c>
      <c r="B163" s="6">
        <v>2</v>
      </c>
      <c r="C163" s="6">
        <v>1</v>
      </c>
      <c r="D163" s="6">
        <v>3</v>
      </c>
    </row>
    <row r="164" spans="1:4" x14ac:dyDescent="0.2">
      <c r="A164" s="32">
        <f t="shared" si="11"/>
        <v>31</v>
      </c>
      <c r="B164" s="30"/>
      <c r="C164" s="30"/>
      <c r="D164" s="30"/>
    </row>
    <row r="165" spans="1:4" x14ac:dyDescent="0.2">
      <c r="A165" s="32">
        <f t="shared" si="11"/>
        <v>32</v>
      </c>
      <c r="B165" s="30"/>
      <c r="C165" s="30"/>
      <c r="D165" s="30"/>
    </row>
    <row r="166" spans="1:4" x14ac:dyDescent="0.2">
      <c r="A166" s="32">
        <f t="shared" si="11"/>
        <v>33</v>
      </c>
      <c r="B166" s="30"/>
      <c r="C166" s="30"/>
      <c r="D166" s="30"/>
    </row>
    <row r="167" spans="1:4" x14ac:dyDescent="0.2">
      <c r="A167" s="32">
        <f t="shared" si="11"/>
        <v>34</v>
      </c>
      <c r="B167" s="30"/>
      <c r="C167" s="30"/>
      <c r="D167" s="30"/>
    </row>
    <row r="168" spans="1:4" x14ac:dyDescent="0.2">
      <c r="A168" s="32">
        <f t="shared" si="11"/>
        <v>35</v>
      </c>
      <c r="B168" s="30"/>
      <c r="C168" s="30"/>
      <c r="D168" s="30"/>
    </row>
    <row r="169" spans="1:4" x14ac:dyDescent="0.2">
      <c r="A169" s="32">
        <f t="shared" si="11"/>
        <v>36</v>
      </c>
      <c r="B169" s="30"/>
      <c r="C169" s="30"/>
      <c r="D169" s="30"/>
    </row>
    <row r="170" spans="1:4" x14ac:dyDescent="0.2">
      <c r="A170" s="32">
        <f t="shared" si="11"/>
        <v>37</v>
      </c>
      <c r="B170" s="30"/>
      <c r="C170" s="30"/>
      <c r="D170" s="30"/>
    </row>
    <row r="171" spans="1:4" ht="32" x14ac:dyDescent="0.2">
      <c r="A171" s="15" t="s">
        <v>56</v>
      </c>
      <c r="B171" s="16">
        <f>COUNT(B134:B170)</f>
        <v>17</v>
      </c>
      <c r="C171" s="16">
        <f>COUNT(C134:C170)</f>
        <v>15</v>
      </c>
      <c r="D171" s="16">
        <f>COUNT(D134:D170)</f>
        <v>17</v>
      </c>
    </row>
    <row r="172" spans="1:4" ht="32" x14ac:dyDescent="0.2">
      <c r="A172" s="15" t="s">
        <v>57</v>
      </c>
      <c r="B172" s="16">
        <f>SUM(B134:B170)</f>
        <v>20</v>
      </c>
      <c r="C172" s="16">
        <f>SUM(C134:C170)</f>
        <v>37</v>
      </c>
      <c r="D172" s="16">
        <f>SUM(D134:D170)</f>
        <v>34</v>
      </c>
    </row>
    <row r="173" spans="1:4" x14ac:dyDescent="0.2">
      <c r="A173" s="13" t="s">
        <v>31</v>
      </c>
      <c r="B173" s="51">
        <f>B172/B171</f>
        <v>1.1764705882352942</v>
      </c>
      <c r="C173" s="18">
        <f t="shared" ref="C173:D173" si="12">C172/C171</f>
        <v>2.4666666666666668</v>
      </c>
      <c r="D173" s="18">
        <f t="shared" si="12"/>
        <v>2</v>
      </c>
    </row>
  </sheetData>
  <mergeCells count="2">
    <mergeCell ref="E7:E14"/>
    <mergeCell ref="E65:E7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9E6C7-E5A3-4CCB-B931-0118C1A1EFA1}">
  <dimension ref="A1:M218"/>
  <sheetViews>
    <sheetView zoomScale="70" zoomScaleNormal="70" workbookViewId="0">
      <selection activeCell="F7" sqref="F7"/>
    </sheetView>
  </sheetViews>
  <sheetFormatPr baseColWidth="10" defaultRowHeight="15" x14ac:dyDescent="0.2"/>
  <cols>
    <col min="2" max="2" width="34.5" customWidth="1"/>
    <col min="3" max="3" width="21.1640625" customWidth="1"/>
    <col min="4" max="4" width="33.5" customWidth="1"/>
    <col min="5" max="5" width="26.5" customWidth="1"/>
    <col min="6" max="8" width="21.1640625" customWidth="1"/>
    <col min="9" max="9" width="24.6640625" customWidth="1"/>
    <col min="10" max="10" width="21.1640625" customWidth="1"/>
    <col min="11" max="11" width="31.1640625" customWidth="1"/>
    <col min="12" max="13" width="21.1640625" customWidth="1"/>
  </cols>
  <sheetData>
    <row r="1" spans="1:5" ht="24" x14ac:dyDescent="0.3">
      <c r="A1" s="10" t="s">
        <v>0</v>
      </c>
      <c r="D1" s="24" t="s">
        <v>337</v>
      </c>
    </row>
    <row r="3" spans="1:5" ht="19" x14ac:dyDescent="0.25">
      <c r="A3" s="9" t="s">
        <v>1</v>
      </c>
    </row>
    <row r="4" spans="1:5" ht="16" x14ac:dyDescent="0.2">
      <c r="A4" s="7"/>
    </row>
    <row r="5" spans="1:5" x14ac:dyDescent="0.2">
      <c r="A5" t="s">
        <v>27</v>
      </c>
    </row>
    <row r="6" spans="1:5" ht="32" x14ac:dyDescent="0.2">
      <c r="A6" s="1" t="s">
        <v>4</v>
      </c>
      <c r="B6" s="1" t="s">
        <v>7</v>
      </c>
      <c r="C6" s="1" t="s">
        <v>5</v>
      </c>
      <c r="D6" s="1" t="s">
        <v>55</v>
      </c>
      <c r="E6" s="1" t="s">
        <v>54</v>
      </c>
    </row>
    <row r="7" spans="1:5" ht="32" x14ac:dyDescent="0.2">
      <c r="A7" s="6">
        <v>1</v>
      </c>
      <c r="B7" s="4" t="s">
        <v>8</v>
      </c>
      <c r="C7" s="21">
        <f>B73</f>
        <v>4.3255813953488369</v>
      </c>
      <c r="D7" s="40" t="s">
        <v>384</v>
      </c>
      <c r="E7" s="162"/>
    </row>
    <row r="8" spans="1:5" ht="32" x14ac:dyDescent="0.2">
      <c r="A8" s="6">
        <f>1+A7</f>
        <v>2</v>
      </c>
      <c r="B8" s="5" t="s">
        <v>68</v>
      </c>
      <c r="C8" s="22">
        <f>C73</f>
        <v>5.2045454545454541</v>
      </c>
      <c r="D8" s="40" t="s">
        <v>385</v>
      </c>
      <c r="E8" s="163"/>
    </row>
    <row r="9" spans="1:5" ht="60.75" customHeight="1" x14ac:dyDescent="0.2">
      <c r="A9" s="6">
        <f t="shared" ref="A9:A14" si="0">1+A8</f>
        <v>3</v>
      </c>
      <c r="B9" s="5" t="s">
        <v>10</v>
      </c>
      <c r="C9" s="46">
        <f>D73</f>
        <v>3.6428571428571428</v>
      </c>
      <c r="D9" s="40" t="s">
        <v>386</v>
      </c>
      <c r="E9" s="163"/>
    </row>
    <row r="10" spans="1:5" ht="37.5" customHeight="1" x14ac:dyDescent="0.2">
      <c r="A10" s="6">
        <f t="shared" si="0"/>
        <v>4</v>
      </c>
      <c r="B10" s="5" t="s">
        <v>11</v>
      </c>
      <c r="C10" s="22">
        <f>E73</f>
        <v>4.0909090909090908</v>
      </c>
      <c r="D10" s="5" t="s">
        <v>388</v>
      </c>
      <c r="E10" s="163"/>
    </row>
    <row r="11" spans="1:5" ht="66.75" customHeight="1" x14ac:dyDescent="0.2">
      <c r="A11" s="6">
        <f t="shared" si="0"/>
        <v>5</v>
      </c>
      <c r="B11" s="5" t="s">
        <v>12</v>
      </c>
      <c r="C11" s="22">
        <f>F73</f>
        <v>3.8863636363636362</v>
      </c>
      <c r="D11" s="40" t="s">
        <v>387</v>
      </c>
      <c r="E11" s="163"/>
    </row>
    <row r="12" spans="1:5" ht="56.25" customHeight="1" x14ac:dyDescent="0.2">
      <c r="A12" s="6">
        <f t="shared" si="0"/>
        <v>6</v>
      </c>
      <c r="B12" s="5" t="s">
        <v>13</v>
      </c>
      <c r="C12" s="22">
        <f>G73</f>
        <v>5.5476190476190474</v>
      </c>
      <c r="D12" s="5" t="s">
        <v>391</v>
      </c>
      <c r="E12" s="163"/>
    </row>
    <row r="13" spans="1:5" ht="69" customHeight="1" x14ac:dyDescent="0.2">
      <c r="A13" s="6">
        <f t="shared" si="0"/>
        <v>7</v>
      </c>
      <c r="B13" s="5" t="s">
        <v>14</v>
      </c>
      <c r="C13" s="22">
        <f>H73</f>
        <v>4.7674418604651159</v>
      </c>
      <c r="D13" s="40" t="s">
        <v>390</v>
      </c>
      <c r="E13" s="163"/>
    </row>
    <row r="14" spans="1:5" ht="69" customHeight="1" x14ac:dyDescent="0.2">
      <c r="A14" s="6">
        <f t="shared" si="0"/>
        <v>8</v>
      </c>
      <c r="B14" s="5" t="s">
        <v>15</v>
      </c>
      <c r="C14" s="22">
        <f>I73</f>
        <v>3.9302325581395348</v>
      </c>
      <c r="D14" s="40" t="s">
        <v>389</v>
      </c>
      <c r="E14" s="164"/>
    </row>
    <row r="17" spans="1:9" x14ac:dyDescent="0.2">
      <c r="A17" s="8" t="s">
        <v>6</v>
      </c>
    </row>
    <row r="18" spans="1:9" ht="112" x14ac:dyDescent="0.2">
      <c r="A18" s="1" t="s">
        <v>4</v>
      </c>
      <c r="B18" s="11" t="s">
        <v>47</v>
      </c>
      <c r="C18" s="11" t="s">
        <v>67</v>
      </c>
      <c r="D18" s="11" t="s">
        <v>48</v>
      </c>
      <c r="E18" s="11" t="s">
        <v>49</v>
      </c>
      <c r="F18" s="11" t="s">
        <v>50</v>
      </c>
      <c r="G18" s="11" t="s">
        <v>51</v>
      </c>
      <c r="H18" s="11" t="s">
        <v>52</v>
      </c>
      <c r="I18" s="11" t="s">
        <v>53</v>
      </c>
    </row>
    <row r="19" spans="1:9" x14ac:dyDescent="0.2">
      <c r="A19" s="32">
        <v>1</v>
      </c>
      <c r="B19" s="23">
        <v>1</v>
      </c>
      <c r="C19" s="23">
        <v>8</v>
      </c>
      <c r="D19" s="23">
        <v>2</v>
      </c>
      <c r="E19" s="2">
        <v>3</v>
      </c>
      <c r="F19" s="2">
        <v>7</v>
      </c>
      <c r="G19" s="2">
        <v>4</v>
      </c>
      <c r="H19" s="2">
        <v>5</v>
      </c>
      <c r="I19" s="2">
        <v>6</v>
      </c>
    </row>
    <row r="20" spans="1:9" x14ac:dyDescent="0.2">
      <c r="A20" s="32">
        <f>1+A19</f>
        <v>2</v>
      </c>
      <c r="B20" s="23">
        <v>2</v>
      </c>
      <c r="C20" s="23">
        <v>5</v>
      </c>
      <c r="D20" s="23">
        <v>3</v>
      </c>
      <c r="E20" s="2">
        <v>4</v>
      </c>
      <c r="F20" s="2">
        <v>7</v>
      </c>
      <c r="G20" s="2">
        <v>1</v>
      </c>
      <c r="H20" s="2">
        <v>6</v>
      </c>
      <c r="I20" s="2">
        <v>8</v>
      </c>
    </row>
    <row r="21" spans="1:9" x14ac:dyDescent="0.2">
      <c r="A21" s="32">
        <f t="shared" ref="A21:A70" si="1">1+A20</f>
        <v>3</v>
      </c>
      <c r="B21" s="23">
        <v>1</v>
      </c>
      <c r="C21" s="23">
        <v>8</v>
      </c>
      <c r="D21" s="23">
        <v>2</v>
      </c>
      <c r="E21" s="2">
        <v>3</v>
      </c>
      <c r="F21" s="2">
        <v>4</v>
      </c>
      <c r="G21" s="2">
        <v>7</v>
      </c>
      <c r="H21" s="2">
        <v>5</v>
      </c>
      <c r="I21" s="2">
        <v>6</v>
      </c>
    </row>
    <row r="22" spans="1:9" x14ac:dyDescent="0.2">
      <c r="A22" s="32">
        <f t="shared" si="1"/>
        <v>4</v>
      </c>
      <c r="B22" s="23">
        <v>6</v>
      </c>
      <c r="C22" s="23">
        <v>4</v>
      </c>
      <c r="D22" s="23">
        <v>1</v>
      </c>
      <c r="E22" s="2">
        <v>8</v>
      </c>
      <c r="F22" s="2">
        <v>7</v>
      </c>
      <c r="G22" s="2">
        <v>5</v>
      </c>
      <c r="H22" s="2">
        <v>2</v>
      </c>
      <c r="I22" s="2">
        <v>3</v>
      </c>
    </row>
    <row r="23" spans="1:9" x14ac:dyDescent="0.2">
      <c r="A23" s="32">
        <f t="shared" si="1"/>
        <v>5</v>
      </c>
      <c r="B23" s="23">
        <v>8</v>
      </c>
      <c r="C23" s="23">
        <v>7</v>
      </c>
      <c r="D23" s="23">
        <v>5</v>
      </c>
      <c r="E23" s="2">
        <v>6</v>
      </c>
      <c r="F23" s="2">
        <v>1</v>
      </c>
      <c r="G23" s="2">
        <v>4</v>
      </c>
      <c r="H23" s="2">
        <v>3</v>
      </c>
      <c r="I23" s="2">
        <v>2</v>
      </c>
    </row>
    <row r="24" spans="1:9" x14ac:dyDescent="0.2">
      <c r="A24" s="32">
        <f t="shared" si="1"/>
        <v>6</v>
      </c>
      <c r="B24" s="23">
        <v>8</v>
      </c>
      <c r="C24" s="23">
        <v>5</v>
      </c>
      <c r="D24" s="23">
        <v>6</v>
      </c>
      <c r="E24" s="2">
        <v>7</v>
      </c>
      <c r="F24" s="2">
        <v>2</v>
      </c>
      <c r="G24" s="2">
        <v>3</v>
      </c>
      <c r="H24" s="2">
        <v>1</v>
      </c>
      <c r="I24" s="2">
        <v>4</v>
      </c>
    </row>
    <row r="25" spans="1:9" x14ac:dyDescent="0.2">
      <c r="A25" s="32">
        <f t="shared" si="1"/>
        <v>7</v>
      </c>
      <c r="B25" s="23">
        <v>6</v>
      </c>
      <c r="C25" s="23">
        <v>5</v>
      </c>
      <c r="D25" s="23">
        <v>4</v>
      </c>
      <c r="E25" s="2">
        <v>3</v>
      </c>
      <c r="F25" s="2">
        <v>2</v>
      </c>
      <c r="G25" s="2">
        <v>7</v>
      </c>
      <c r="H25" s="2">
        <v>8</v>
      </c>
      <c r="I25" s="2">
        <v>1</v>
      </c>
    </row>
    <row r="26" spans="1:9" x14ac:dyDescent="0.2">
      <c r="A26" s="32">
        <f t="shared" si="1"/>
        <v>8</v>
      </c>
      <c r="B26" s="29"/>
      <c r="C26" s="29"/>
      <c r="D26" s="29"/>
      <c r="E26" s="28"/>
      <c r="F26" s="28"/>
      <c r="G26" s="28"/>
      <c r="H26" s="28"/>
      <c r="I26" s="28"/>
    </row>
    <row r="27" spans="1:9" x14ac:dyDescent="0.2">
      <c r="A27" s="32">
        <f t="shared" si="1"/>
        <v>9</v>
      </c>
      <c r="B27" s="23">
        <v>2</v>
      </c>
      <c r="C27" s="23">
        <v>3</v>
      </c>
      <c r="D27" s="23">
        <v>4</v>
      </c>
      <c r="E27" s="2">
        <v>6</v>
      </c>
      <c r="F27" s="2">
        <v>8</v>
      </c>
      <c r="G27" s="2">
        <v>7</v>
      </c>
      <c r="H27" s="2">
        <v>5</v>
      </c>
      <c r="I27" s="2">
        <v>1</v>
      </c>
    </row>
    <row r="28" spans="1:9" x14ac:dyDescent="0.2">
      <c r="A28" s="32">
        <f t="shared" si="1"/>
        <v>10</v>
      </c>
      <c r="B28" s="23">
        <v>5</v>
      </c>
      <c r="C28" s="23">
        <v>8</v>
      </c>
      <c r="D28" s="23">
        <v>1</v>
      </c>
      <c r="E28" s="2">
        <v>7</v>
      </c>
      <c r="F28" s="2">
        <v>2</v>
      </c>
      <c r="G28" s="2">
        <v>4</v>
      </c>
      <c r="H28" s="2">
        <v>6</v>
      </c>
      <c r="I28" s="2">
        <v>3</v>
      </c>
    </row>
    <row r="29" spans="1:9" x14ac:dyDescent="0.2">
      <c r="A29" s="32">
        <f t="shared" si="1"/>
        <v>11</v>
      </c>
      <c r="B29" s="23">
        <v>1</v>
      </c>
      <c r="C29" s="23">
        <v>2</v>
      </c>
      <c r="D29" s="23">
        <v>5</v>
      </c>
      <c r="E29" s="2">
        <v>8</v>
      </c>
      <c r="F29" s="2">
        <v>3</v>
      </c>
      <c r="G29" s="2">
        <v>4</v>
      </c>
      <c r="H29" s="2">
        <v>7</v>
      </c>
      <c r="I29" s="2">
        <v>6</v>
      </c>
    </row>
    <row r="30" spans="1:9" x14ac:dyDescent="0.2">
      <c r="A30" s="32">
        <f t="shared" si="1"/>
        <v>12</v>
      </c>
      <c r="B30" s="23">
        <v>2</v>
      </c>
      <c r="C30" s="23">
        <v>3</v>
      </c>
      <c r="D30" s="23">
        <v>1</v>
      </c>
      <c r="E30" s="2">
        <v>4</v>
      </c>
      <c r="F30" s="2">
        <v>5</v>
      </c>
      <c r="G30" s="2">
        <v>6</v>
      </c>
      <c r="H30" s="2">
        <v>7</v>
      </c>
      <c r="I30" s="2">
        <v>8</v>
      </c>
    </row>
    <row r="31" spans="1:9" x14ac:dyDescent="0.2">
      <c r="A31" s="32">
        <f t="shared" si="1"/>
        <v>13</v>
      </c>
      <c r="B31" s="29"/>
      <c r="C31" s="29"/>
      <c r="D31" s="29"/>
      <c r="E31" s="28"/>
      <c r="F31" s="2">
        <v>1</v>
      </c>
      <c r="G31" s="28"/>
      <c r="H31" s="28"/>
      <c r="I31" s="2">
        <v>2</v>
      </c>
    </row>
    <row r="32" spans="1:9" x14ac:dyDescent="0.2">
      <c r="A32" s="32">
        <f t="shared" si="1"/>
        <v>14</v>
      </c>
      <c r="B32" s="29"/>
      <c r="C32" s="29"/>
      <c r="D32" s="29"/>
      <c r="E32" s="28"/>
      <c r="F32" s="28"/>
      <c r="G32" s="28"/>
      <c r="H32" s="28"/>
      <c r="I32" s="28"/>
    </row>
    <row r="33" spans="1:9" x14ac:dyDescent="0.2">
      <c r="A33" s="32">
        <f t="shared" si="1"/>
        <v>15</v>
      </c>
      <c r="B33" s="29"/>
      <c r="C33" s="29"/>
      <c r="D33" s="29"/>
      <c r="E33" s="28"/>
      <c r="F33" s="28"/>
      <c r="G33" s="28"/>
      <c r="H33" s="28"/>
      <c r="I33" s="28"/>
    </row>
    <row r="34" spans="1:9" x14ac:dyDescent="0.2">
      <c r="A34" s="32">
        <f t="shared" si="1"/>
        <v>16</v>
      </c>
      <c r="B34" s="23">
        <v>8</v>
      </c>
      <c r="C34" s="23">
        <v>7</v>
      </c>
      <c r="D34" s="23">
        <v>4</v>
      </c>
      <c r="E34" s="2">
        <v>3</v>
      </c>
      <c r="F34" s="2">
        <v>2</v>
      </c>
      <c r="G34" s="2">
        <v>5</v>
      </c>
      <c r="H34" s="2">
        <v>6</v>
      </c>
      <c r="I34" s="2">
        <v>1</v>
      </c>
    </row>
    <row r="35" spans="1:9" x14ac:dyDescent="0.2">
      <c r="A35" s="32">
        <f t="shared" si="1"/>
        <v>17</v>
      </c>
      <c r="B35" s="23">
        <v>1</v>
      </c>
      <c r="C35" s="23">
        <v>2</v>
      </c>
      <c r="D35" s="23">
        <v>3</v>
      </c>
      <c r="E35" s="2">
        <v>4</v>
      </c>
      <c r="F35" s="2">
        <v>5</v>
      </c>
      <c r="G35" s="2">
        <v>6</v>
      </c>
      <c r="H35" s="2">
        <v>7</v>
      </c>
      <c r="I35" s="2">
        <v>8</v>
      </c>
    </row>
    <row r="36" spans="1:9" x14ac:dyDescent="0.2">
      <c r="A36" s="32">
        <f t="shared" si="1"/>
        <v>18</v>
      </c>
      <c r="B36" s="23">
        <v>6</v>
      </c>
      <c r="C36" s="23">
        <v>4</v>
      </c>
      <c r="D36" s="23">
        <v>7</v>
      </c>
      <c r="E36" s="2">
        <v>2</v>
      </c>
      <c r="F36" s="2">
        <v>3</v>
      </c>
      <c r="G36" s="2">
        <v>8</v>
      </c>
      <c r="H36" s="2">
        <v>4</v>
      </c>
      <c r="I36" s="2">
        <v>1</v>
      </c>
    </row>
    <row r="37" spans="1:9" x14ac:dyDescent="0.2">
      <c r="A37" s="32">
        <f t="shared" si="1"/>
        <v>19</v>
      </c>
      <c r="B37" s="23">
        <v>6</v>
      </c>
      <c r="C37" s="23">
        <v>2</v>
      </c>
      <c r="D37" s="23">
        <v>5</v>
      </c>
      <c r="E37" s="2">
        <v>4</v>
      </c>
      <c r="F37" s="2">
        <v>3</v>
      </c>
      <c r="G37" s="2">
        <v>8</v>
      </c>
      <c r="H37" s="2">
        <v>1</v>
      </c>
      <c r="I37" s="2">
        <v>7</v>
      </c>
    </row>
    <row r="38" spans="1:9" x14ac:dyDescent="0.2">
      <c r="A38" s="32">
        <f t="shared" si="1"/>
        <v>20</v>
      </c>
      <c r="B38" s="23">
        <v>2</v>
      </c>
      <c r="C38" s="23">
        <v>8</v>
      </c>
      <c r="D38" s="23">
        <v>1</v>
      </c>
      <c r="E38" s="2">
        <v>3</v>
      </c>
      <c r="F38" s="2">
        <v>7</v>
      </c>
      <c r="G38" s="2">
        <v>4</v>
      </c>
      <c r="H38" s="2">
        <v>5</v>
      </c>
      <c r="I38" s="2">
        <v>6</v>
      </c>
    </row>
    <row r="39" spans="1:9" x14ac:dyDescent="0.2">
      <c r="A39" s="32">
        <f t="shared" si="1"/>
        <v>21</v>
      </c>
      <c r="B39" s="23">
        <v>7</v>
      </c>
      <c r="C39" s="23">
        <v>3</v>
      </c>
      <c r="D39" s="23">
        <v>5</v>
      </c>
      <c r="E39" s="2">
        <v>8</v>
      </c>
      <c r="F39" s="2">
        <v>2</v>
      </c>
      <c r="G39" s="2">
        <v>4</v>
      </c>
      <c r="H39" s="2">
        <v>6</v>
      </c>
      <c r="I39" s="2">
        <v>1</v>
      </c>
    </row>
    <row r="40" spans="1:9" x14ac:dyDescent="0.2">
      <c r="A40" s="32">
        <f t="shared" si="1"/>
        <v>22</v>
      </c>
      <c r="B40" s="23">
        <v>5</v>
      </c>
      <c r="C40" s="23">
        <v>8</v>
      </c>
      <c r="D40" s="23">
        <v>3</v>
      </c>
      <c r="E40" s="2">
        <v>2</v>
      </c>
      <c r="F40" s="2">
        <v>7</v>
      </c>
      <c r="G40" s="2">
        <v>6</v>
      </c>
      <c r="H40" s="2">
        <v>4</v>
      </c>
      <c r="I40" s="2">
        <v>1</v>
      </c>
    </row>
    <row r="41" spans="1:9" x14ac:dyDescent="0.2">
      <c r="A41" s="32">
        <f t="shared" si="1"/>
        <v>23</v>
      </c>
      <c r="B41" s="23">
        <v>8</v>
      </c>
      <c r="C41" s="23">
        <v>7</v>
      </c>
      <c r="D41" s="23">
        <v>6</v>
      </c>
      <c r="E41" s="2">
        <v>2</v>
      </c>
      <c r="F41" s="2">
        <v>5</v>
      </c>
      <c r="G41" s="2">
        <v>4</v>
      </c>
      <c r="H41" s="2">
        <v>1</v>
      </c>
      <c r="I41" s="2">
        <v>3</v>
      </c>
    </row>
    <row r="42" spans="1:9" x14ac:dyDescent="0.2">
      <c r="A42" s="32">
        <f t="shared" si="1"/>
        <v>24</v>
      </c>
      <c r="B42" s="23">
        <v>4</v>
      </c>
      <c r="C42" s="23">
        <v>7</v>
      </c>
      <c r="D42" s="23">
        <v>2</v>
      </c>
      <c r="E42" s="2">
        <v>3</v>
      </c>
      <c r="F42" s="2">
        <v>6</v>
      </c>
      <c r="G42" s="2">
        <v>5</v>
      </c>
      <c r="H42" s="2">
        <v>8</v>
      </c>
      <c r="I42" s="2">
        <v>1</v>
      </c>
    </row>
    <row r="43" spans="1:9" x14ac:dyDescent="0.2">
      <c r="A43" s="32">
        <f t="shared" si="1"/>
        <v>25</v>
      </c>
      <c r="B43" s="23">
        <v>1</v>
      </c>
      <c r="C43" s="23">
        <v>2</v>
      </c>
      <c r="D43" s="23">
        <v>3</v>
      </c>
      <c r="E43" s="2">
        <v>4</v>
      </c>
      <c r="F43" s="2">
        <v>8</v>
      </c>
      <c r="G43" s="2">
        <v>5</v>
      </c>
      <c r="H43" s="2">
        <v>6</v>
      </c>
      <c r="I43" s="2">
        <v>7</v>
      </c>
    </row>
    <row r="44" spans="1:9" x14ac:dyDescent="0.2">
      <c r="A44" s="32">
        <f t="shared" si="1"/>
        <v>26</v>
      </c>
      <c r="B44" s="23">
        <v>8</v>
      </c>
      <c r="C44" s="23">
        <v>7</v>
      </c>
      <c r="D44" s="23">
        <v>3</v>
      </c>
      <c r="E44" s="2">
        <v>6</v>
      </c>
      <c r="F44" s="2">
        <v>1</v>
      </c>
      <c r="G44" s="2">
        <v>4</v>
      </c>
      <c r="H44" s="2">
        <v>5</v>
      </c>
      <c r="I44" s="2">
        <v>2</v>
      </c>
    </row>
    <row r="45" spans="1:9" x14ac:dyDescent="0.2">
      <c r="A45" s="32">
        <f t="shared" si="1"/>
        <v>27</v>
      </c>
      <c r="B45" s="23">
        <v>8</v>
      </c>
      <c r="C45" s="23">
        <v>7</v>
      </c>
      <c r="D45" s="23">
        <v>3</v>
      </c>
      <c r="E45" s="2">
        <v>6</v>
      </c>
      <c r="F45" s="2">
        <v>2</v>
      </c>
      <c r="G45" s="2">
        <v>4</v>
      </c>
      <c r="H45" s="2">
        <v>5</v>
      </c>
      <c r="I45" s="2">
        <v>1</v>
      </c>
    </row>
    <row r="46" spans="1:9" x14ac:dyDescent="0.2">
      <c r="A46" s="32">
        <f t="shared" si="1"/>
        <v>28</v>
      </c>
      <c r="B46" s="23">
        <v>8</v>
      </c>
      <c r="C46" s="23">
        <v>6</v>
      </c>
      <c r="D46" s="23">
        <v>4</v>
      </c>
      <c r="E46" s="2">
        <v>7</v>
      </c>
      <c r="F46" s="2">
        <v>2</v>
      </c>
      <c r="G46" s="2">
        <v>5</v>
      </c>
      <c r="H46" s="2">
        <v>3</v>
      </c>
      <c r="I46" s="2">
        <v>1</v>
      </c>
    </row>
    <row r="47" spans="1:9" x14ac:dyDescent="0.2">
      <c r="A47" s="32">
        <f t="shared" si="1"/>
        <v>29</v>
      </c>
      <c r="B47" s="23">
        <v>8</v>
      </c>
      <c r="C47" s="23">
        <v>6</v>
      </c>
      <c r="D47" s="23">
        <v>4</v>
      </c>
      <c r="E47" s="2">
        <v>7</v>
      </c>
      <c r="F47" s="2">
        <v>2</v>
      </c>
      <c r="G47" s="2">
        <v>5</v>
      </c>
      <c r="H47" s="2">
        <v>3</v>
      </c>
      <c r="I47" s="2">
        <v>1</v>
      </c>
    </row>
    <row r="48" spans="1:9" x14ac:dyDescent="0.2">
      <c r="A48" s="32">
        <f t="shared" si="1"/>
        <v>30</v>
      </c>
      <c r="B48" s="23">
        <v>2</v>
      </c>
      <c r="C48" s="23">
        <v>3</v>
      </c>
      <c r="D48" s="29"/>
      <c r="E48" s="2">
        <v>1</v>
      </c>
      <c r="F48" s="28"/>
      <c r="G48" s="28"/>
      <c r="H48" s="28"/>
      <c r="I48" s="28"/>
    </row>
    <row r="49" spans="1:9" x14ac:dyDescent="0.2">
      <c r="A49" s="32">
        <f t="shared" si="1"/>
        <v>31</v>
      </c>
      <c r="B49" s="23">
        <v>5</v>
      </c>
      <c r="C49" s="23">
        <v>3</v>
      </c>
      <c r="D49" s="23">
        <v>1</v>
      </c>
      <c r="E49" s="2">
        <v>2</v>
      </c>
      <c r="F49" s="2">
        <v>7</v>
      </c>
      <c r="G49" s="2">
        <v>8</v>
      </c>
      <c r="H49" s="2">
        <v>4</v>
      </c>
      <c r="I49" s="2">
        <v>6</v>
      </c>
    </row>
    <row r="50" spans="1:9" x14ac:dyDescent="0.2">
      <c r="A50" s="32">
        <f t="shared" si="1"/>
        <v>32</v>
      </c>
      <c r="B50" s="23">
        <v>3</v>
      </c>
      <c r="C50" s="23">
        <v>8</v>
      </c>
      <c r="D50" s="23">
        <v>6</v>
      </c>
      <c r="E50" s="2">
        <v>2</v>
      </c>
      <c r="F50" s="2">
        <v>4</v>
      </c>
      <c r="G50" s="2">
        <v>7</v>
      </c>
      <c r="H50" s="2">
        <v>5</v>
      </c>
      <c r="I50" s="2">
        <v>1</v>
      </c>
    </row>
    <row r="51" spans="1:9" x14ac:dyDescent="0.2">
      <c r="A51" s="32">
        <f t="shared" si="1"/>
        <v>33</v>
      </c>
      <c r="B51" s="23">
        <v>6</v>
      </c>
      <c r="C51" s="23">
        <v>7</v>
      </c>
      <c r="D51" s="23">
        <v>5</v>
      </c>
      <c r="E51" s="2">
        <v>8</v>
      </c>
      <c r="F51" s="2">
        <v>4</v>
      </c>
      <c r="G51" s="2">
        <v>3</v>
      </c>
      <c r="H51" s="2">
        <v>2</v>
      </c>
      <c r="I51" s="2">
        <v>1</v>
      </c>
    </row>
    <row r="52" spans="1:9" x14ac:dyDescent="0.2">
      <c r="A52" s="32">
        <f t="shared" si="1"/>
        <v>34</v>
      </c>
      <c r="B52" s="23">
        <v>4</v>
      </c>
      <c r="C52" s="23">
        <v>5</v>
      </c>
      <c r="D52" s="23">
        <v>7</v>
      </c>
      <c r="E52" s="2">
        <v>6</v>
      </c>
      <c r="F52" s="2">
        <v>3</v>
      </c>
      <c r="G52" s="2">
        <v>8</v>
      </c>
      <c r="H52" s="2">
        <v>1</v>
      </c>
      <c r="I52" s="2">
        <v>2</v>
      </c>
    </row>
    <row r="53" spans="1:9" x14ac:dyDescent="0.2">
      <c r="A53" s="32">
        <f t="shared" si="1"/>
        <v>35</v>
      </c>
      <c r="B53" s="23">
        <v>1</v>
      </c>
      <c r="C53" s="23">
        <v>2</v>
      </c>
      <c r="D53" s="23">
        <v>4</v>
      </c>
      <c r="E53" s="2">
        <v>5</v>
      </c>
      <c r="F53" s="2">
        <v>3</v>
      </c>
      <c r="G53" s="2">
        <v>8</v>
      </c>
      <c r="H53" s="2">
        <v>6</v>
      </c>
      <c r="I53" s="2">
        <v>7</v>
      </c>
    </row>
    <row r="54" spans="1:9" x14ac:dyDescent="0.2">
      <c r="A54" s="32">
        <f t="shared" si="1"/>
        <v>36</v>
      </c>
      <c r="B54" s="23">
        <v>4</v>
      </c>
      <c r="C54" s="23">
        <v>7</v>
      </c>
      <c r="D54" s="23">
        <v>2</v>
      </c>
      <c r="E54" s="2">
        <v>1</v>
      </c>
      <c r="F54" s="2">
        <v>3</v>
      </c>
      <c r="G54" s="2">
        <v>8</v>
      </c>
      <c r="H54" s="2">
        <v>5</v>
      </c>
      <c r="I54" s="2">
        <v>6</v>
      </c>
    </row>
    <row r="55" spans="1:9" x14ac:dyDescent="0.2">
      <c r="A55" s="32">
        <f t="shared" si="1"/>
        <v>37</v>
      </c>
      <c r="B55" s="29"/>
      <c r="C55" s="29"/>
      <c r="D55" s="29"/>
      <c r="E55" s="2">
        <v>2</v>
      </c>
      <c r="F55" s="2">
        <v>1</v>
      </c>
      <c r="G55" s="28"/>
      <c r="H55" s="28"/>
      <c r="I55" s="28"/>
    </row>
    <row r="56" spans="1:9" x14ac:dyDescent="0.2">
      <c r="A56" s="32">
        <f t="shared" si="1"/>
        <v>38</v>
      </c>
      <c r="B56" s="23">
        <v>1</v>
      </c>
      <c r="C56" s="23">
        <v>8</v>
      </c>
      <c r="D56" s="23">
        <v>2</v>
      </c>
      <c r="E56" s="2">
        <v>3</v>
      </c>
      <c r="F56" s="2">
        <v>4</v>
      </c>
      <c r="G56" s="2">
        <v>5</v>
      </c>
      <c r="H56" s="2">
        <v>6</v>
      </c>
      <c r="I56" s="2">
        <v>7</v>
      </c>
    </row>
    <row r="57" spans="1:9" x14ac:dyDescent="0.2">
      <c r="A57" s="32">
        <f t="shared" si="1"/>
        <v>39</v>
      </c>
      <c r="B57" s="23">
        <v>1</v>
      </c>
      <c r="C57" s="23">
        <v>2</v>
      </c>
      <c r="D57" s="23">
        <v>3</v>
      </c>
      <c r="E57" s="2">
        <v>4</v>
      </c>
      <c r="F57" s="2">
        <v>5</v>
      </c>
      <c r="G57" s="2">
        <v>6</v>
      </c>
      <c r="H57" s="2">
        <v>7</v>
      </c>
      <c r="I57" s="2">
        <v>8</v>
      </c>
    </row>
    <row r="58" spans="1:9" x14ac:dyDescent="0.2">
      <c r="A58" s="32">
        <f t="shared" si="1"/>
        <v>40</v>
      </c>
      <c r="B58" s="23">
        <v>2</v>
      </c>
      <c r="C58" s="23">
        <v>5</v>
      </c>
      <c r="D58" s="23">
        <v>3</v>
      </c>
      <c r="E58" s="2">
        <v>1</v>
      </c>
      <c r="F58" s="2">
        <v>4</v>
      </c>
      <c r="G58" s="2">
        <v>6</v>
      </c>
      <c r="H58" s="2">
        <v>7</v>
      </c>
      <c r="I58" s="2">
        <v>8</v>
      </c>
    </row>
    <row r="59" spans="1:9" x14ac:dyDescent="0.2">
      <c r="A59" s="32">
        <f t="shared" si="1"/>
        <v>41</v>
      </c>
      <c r="B59" s="23">
        <v>8</v>
      </c>
      <c r="C59" s="23">
        <v>6</v>
      </c>
      <c r="D59" s="23">
        <v>4</v>
      </c>
      <c r="E59" s="2">
        <v>3</v>
      </c>
      <c r="F59" s="2">
        <v>1</v>
      </c>
      <c r="G59" s="2">
        <v>7</v>
      </c>
      <c r="H59" s="2">
        <v>5</v>
      </c>
      <c r="I59" s="2">
        <v>2</v>
      </c>
    </row>
    <row r="60" spans="1:9" x14ac:dyDescent="0.2">
      <c r="A60" s="32">
        <f t="shared" si="1"/>
        <v>42</v>
      </c>
      <c r="B60" s="23">
        <v>6</v>
      </c>
      <c r="C60" s="23">
        <v>7</v>
      </c>
      <c r="D60" s="23">
        <v>8</v>
      </c>
      <c r="E60" s="2">
        <v>1</v>
      </c>
      <c r="F60" s="2">
        <v>2</v>
      </c>
      <c r="G60" s="2">
        <v>3</v>
      </c>
      <c r="H60" s="2">
        <v>4</v>
      </c>
      <c r="I60" s="2">
        <v>5</v>
      </c>
    </row>
    <row r="61" spans="1:9" x14ac:dyDescent="0.2">
      <c r="A61" s="32">
        <f t="shared" si="1"/>
        <v>43</v>
      </c>
      <c r="B61" s="29"/>
      <c r="C61" s="23">
        <v>1</v>
      </c>
      <c r="D61" s="29"/>
      <c r="E61" s="28"/>
      <c r="F61" s="28"/>
      <c r="G61" s="28"/>
      <c r="H61" s="2">
        <v>2</v>
      </c>
      <c r="I61" s="28"/>
    </row>
    <row r="62" spans="1:9" x14ac:dyDescent="0.2">
      <c r="A62" s="32">
        <f t="shared" si="1"/>
        <v>44</v>
      </c>
      <c r="B62" s="23">
        <v>7</v>
      </c>
      <c r="C62" s="23">
        <v>6</v>
      </c>
      <c r="D62" s="23">
        <v>5</v>
      </c>
      <c r="E62" s="2">
        <v>2</v>
      </c>
      <c r="F62" s="2">
        <v>3</v>
      </c>
      <c r="G62" s="2">
        <v>8</v>
      </c>
      <c r="H62" s="2">
        <v>4</v>
      </c>
      <c r="I62" s="2">
        <v>1</v>
      </c>
    </row>
    <row r="63" spans="1:9" x14ac:dyDescent="0.2">
      <c r="A63" s="32">
        <f t="shared" si="1"/>
        <v>45</v>
      </c>
      <c r="B63" s="23">
        <v>1</v>
      </c>
      <c r="C63" s="23">
        <v>7</v>
      </c>
      <c r="D63" s="23">
        <v>2</v>
      </c>
      <c r="E63" s="2">
        <v>3</v>
      </c>
      <c r="F63" s="2">
        <v>4</v>
      </c>
      <c r="G63" s="2">
        <v>8</v>
      </c>
      <c r="H63" s="2">
        <v>5</v>
      </c>
      <c r="I63" s="2">
        <v>6</v>
      </c>
    </row>
    <row r="64" spans="1:9" x14ac:dyDescent="0.2">
      <c r="A64" s="32">
        <f t="shared" si="1"/>
        <v>46</v>
      </c>
      <c r="B64" s="29"/>
      <c r="C64" s="29"/>
      <c r="D64" s="29"/>
      <c r="E64" s="28"/>
      <c r="F64" s="28"/>
      <c r="G64" s="28"/>
      <c r="H64" s="28"/>
      <c r="I64" s="28"/>
    </row>
    <row r="65" spans="1:9" x14ac:dyDescent="0.2">
      <c r="A65" s="32">
        <f t="shared" si="1"/>
        <v>47</v>
      </c>
      <c r="B65" s="29"/>
      <c r="C65" s="29"/>
      <c r="D65" s="29"/>
      <c r="E65" s="28"/>
      <c r="F65" s="28"/>
      <c r="G65" s="28"/>
      <c r="H65" s="28"/>
      <c r="I65" s="28"/>
    </row>
    <row r="66" spans="1:9" x14ac:dyDescent="0.2">
      <c r="A66" s="32">
        <f t="shared" si="1"/>
        <v>48</v>
      </c>
      <c r="B66" s="23">
        <v>1</v>
      </c>
      <c r="C66" s="23">
        <v>7</v>
      </c>
      <c r="D66" s="23">
        <v>2</v>
      </c>
      <c r="E66" s="2">
        <v>3</v>
      </c>
      <c r="F66" s="2">
        <v>4</v>
      </c>
      <c r="G66" s="2">
        <v>5</v>
      </c>
      <c r="H66" s="2">
        <v>6</v>
      </c>
      <c r="I66" s="2">
        <v>8</v>
      </c>
    </row>
    <row r="67" spans="1:9" x14ac:dyDescent="0.2">
      <c r="A67" s="32">
        <f t="shared" si="1"/>
        <v>49</v>
      </c>
      <c r="B67" s="23">
        <v>3</v>
      </c>
      <c r="C67" s="23">
        <v>2</v>
      </c>
      <c r="D67" s="23">
        <v>4</v>
      </c>
      <c r="E67" s="2">
        <v>5</v>
      </c>
      <c r="F67" s="2">
        <v>7</v>
      </c>
      <c r="G67" s="2">
        <v>6</v>
      </c>
      <c r="H67" s="2">
        <v>8</v>
      </c>
      <c r="I67" s="2">
        <v>1</v>
      </c>
    </row>
    <row r="68" spans="1:9" x14ac:dyDescent="0.2">
      <c r="A68" s="32">
        <f t="shared" si="1"/>
        <v>50</v>
      </c>
      <c r="B68" s="23">
        <v>1</v>
      </c>
      <c r="C68" s="23">
        <v>2</v>
      </c>
      <c r="D68" s="23">
        <v>3</v>
      </c>
      <c r="E68" s="2">
        <v>4</v>
      </c>
      <c r="F68" s="2">
        <v>5</v>
      </c>
      <c r="G68" s="2">
        <v>6</v>
      </c>
      <c r="H68" s="2">
        <v>7</v>
      </c>
      <c r="I68" s="2">
        <v>8</v>
      </c>
    </row>
    <row r="69" spans="1:9" x14ac:dyDescent="0.2">
      <c r="A69" s="32">
        <f t="shared" si="1"/>
        <v>51</v>
      </c>
      <c r="B69" s="29"/>
      <c r="C69" s="29"/>
      <c r="D69" s="29"/>
      <c r="E69" s="28"/>
      <c r="F69" s="28"/>
      <c r="G69" s="28"/>
      <c r="H69" s="28"/>
      <c r="I69" s="28"/>
    </row>
    <row r="70" spans="1:9" x14ac:dyDescent="0.2">
      <c r="A70" s="32">
        <f t="shared" si="1"/>
        <v>52</v>
      </c>
      <c r="B70" s="23">
        <v>8</v>
      </c>
      <c r="C70" s="23">
        <v>7</v>
      </c>
      <c r="D70" s="23">
        <v>5</v>
      </c>
      <c r="E70" s="2">
        <v>4</v>
      </c>
      <c r="F70" s="2">
        <v>3</v>
      </c>
      <c r="G70" s="2">
        <v>6</v>
      </c>
      <c r="H70" s="2">
        <v>2</v>
      </c>
      <c r="I70" s="2">
        <v>1</v>
      </c>
    </row>
    <row r="71" spans="1:9" ht="32" x14ac:dyDescent="0.2">
      <c r="A71" s="15" t="s">
        <v>56</v>
      </c>
      <c r="B71" s="16">
        <f t="shared" ref="B71:I71" si="2">COUNT(B19:B70)</f>
        <v>43</v>
      </c>
      <c r="C71" s="16">
        <f t="shared" si="2"/>
        <v>44</v>
      </c>
      <c r="D71" s="16">
        <f t="shared" si="2"/>
        <v>42</v>
      </c>
      <c r="E71" s="16">
        <f t="shared" si="2"/>
        <v>44</v>
      </c>
      <c r="F71" s="16">
        <f t="shared" si="2"/>
        <v>44</v>
      </c>
      <c r="G71" s="16">
        <f t="shared" si="2"/>
        <v>42</v>
      </c>
      <c r="H71" s="16">
        <f t="shared" si="2"/>
        <v>43</v>
      </c>
      <c r="I71" s="16">
        <f t="shared" si="2"/>
        <v>43</v>
      </c>
    </row>
    <row r="72" spans="1:9" ht="32" x14ac:dyDescent="0.2">
      <c r="A72" s="15" t="s">
        <v>57</v>
      </c>
      <c r="B72" s="16">
        <f t="shared" ref="B72:I72" si="3">SUM(B19:B70)</f>
        <v>186</v>
      </c>
      <c r="C72" s="16">
        <f t="shared" si="3"/>
        <v>229</v>
      </c>
      <c r="D72" s="16">
        <f t="shared" si="3"/>
        <v>153</v>
      </c>
      <c r="E72" s="16">
        <f t="shared" si="3"/>
        <v>180</v>
      </c>
      <c r="F72" s="16">
        <f t="shared" si="3"/>
        <v>171</v>
      </c>
      <c r="G72" s="16">
        <f t="shared" si="3"/>
        <v>233</v>
      </c>
      <c r="H72" s="16">
        <f t="shared" si="3"/>
        <v>205</v>
      </c>
      <c r="I72" s="16">
        <f t="shared" si="3"/>
        <v>169</v>
      </c>
    </row>
    <row r="73" spans="1:9" ht="16" x14ac:dyDescent="0.2">
      <c r="A73" s="15" t="s">
        <v>31</v>
      </c>
      <c r="B73" s="18">
        <f>B72/B71</f>
        <v>4.3255813953488369</v>
      </c>
      <c r="C73" s="18">
        <f t="shared" ref="C73:I73" si="4">C72/C71</f>
        <v>5.2045454545454541</v>
      </c>
      <c r="D73" s="51">
        <f t="shared" si="4"/>
        <v>3.6428571428571428</v>
      </c>
      <c r="E73" s="18">
        <f t="shared" si="4"/>
        <v>4.0909090909090908</v>
      </c>
      <c r="F73" s="18">
        <f t="shared" si="4"/>
        <v>3.8863636363636362</v>
      </c>
      <c r="G73" s="18">
        <f t="shared" si="4"/>
        <v>5.5476190476190474</v>
      </c>
      <c r="H73" s="18">
        <f t="shared" si="4"/>
        <v>4.7674418604651159</v>
      </c>
      <c r="I73" s="18">
        <f t="shared" si="4"/>
        <v>3.9302325581395348</v>
      </c>
    </row>
    <row r="76" spans="1:9" ht="19" x14ac:dyDescent="0.25">
      <c r="A76" s="9" t="s">
        <v>2</v>
      </c>
    </row>
    <row r="77" spans="1:9" ht="16" x14ac:dyDescent="0.2">
      <c r="A77" s="7"/>
    </row>
    <row r="78" spans="1:9" x14ac:dyDescent="0.2">
      <c r="A78" t="s">
        <v>27</v>
      </c>
    </row>
    <row r="79" spans="1:9" ht="32" x14ac:dyDescent="0.2">
      <c r="A79" s="1" t="s">
        <v>4</v>
      </c>
      <c r="B79" s="1" t="s">
        <v>7</v>
      </c>
      <c r="C79" s="1" t="s">
        <v>5</v>
      </c>
      <c r="D79" s="1" t="s">
        <v>55</v>
      </c>
      <c r="E79" s="1" t="s">
        <v>54</v>
      </c>
    </row>
    <row r="80" spans="1:9" ht="32" x14ac:dyDescent="0.2">
      <c r="A80" s="6">
        <v>1</v>
      </c>
      <c r="B80" s="4" t="s">
        <v>16</v>
      </c>
      <c r="C80" s="48">
        <f>B150</f>
        <v>4.5750000000000002</v>
      </c>
      <c r="D80" s="40" t="s">
        <v>400</v>
      </c>
      <c r="E80" s="162"/>
    </row>
    <row r="81" spans="1:13" ht="80" x14ac:dyDescent="0.2">
      <c r="A81" s="6">
        <f>1+A80</f>
        <v>2</v>
      </c>
      <c r="B81" s="5" t="s">
        <v>17</v>
      </c>
      <c r="C81" s="20">
        <f>C150</f>
        <v>5.2894736842105265</v>
      </c>
      <c r="D81" s="5" t="s">
        <v>401</v>
      </c>
      <c r="E81" s="163"/>
    </row>
    <row r="82" spans="1:13" ht="80" x14ac:dyDescent="0.2">
      <c r="A82" s="6">
        <f t="shared" ref="A82:A91" si="5">1+A81</f>
        <v>3</v>
      </c>
      <c r="B82" s="5" t="s">
        <v>18</v>
      </c>
      <c r="C82" s="20">
        <f>D150</f>
        <v>4.9459459459459456</v>
      </c>
      <c r="D82" s="5" t="s">
        <v>402</v>
      </c>
      <c r="E82" s="163"/>
    </row>
    <row r="83" spans="1:13" ht="80" x14ac:dyDescent="0.2">
      <c r="A83" s="6">
        <f t="shared" si="5"/>
        <v>4</v>
      </c>
      <c r="B83" s="5" t="s">
        <v>19</v>
      </c>
      <c r="C83" s="20">
        <f>E150</f>
        <v>5.4571428571428573</v>
      </c>
      <c r="D83" s="5" t="s">
        <v>403</v>
      </c>
      <c r="E83" s="163"/>
    </row>
    <row r="84" spans="1:13" ht="32" x14ac:dyDescent="0.2">
      <c r="A84" s="6">
        <f t="shared" si="5"/>
        <v>5</v>
      </c>
      <c r="B84" s="5" t="s">
        <v>20</v>
      </c>
      <c r="C84" s="20">
        <f>F150</f>
        <v>5.9230769230769234</v>
      </c>
      <c r="D84" s="40" t="s">
        <v>404</v>
      </c>
      <c r="E84" s="163"/>
    </row>
    <row r="85" spans="1:13" ht="48" x14ac:dyDescent="0.2">
      <c r="A85" s="6">
        <f t="shared" si="5"/>
        <v>6</v>
      </c>
      <c r="B85" s="5" t="s">
        <v>21</v>
      </c>
      <c r="C85" s="20">
        <f>G150</f>
        <v>6.9142857142857146</v>
      </c>
      <c r="D85" s="5" t="s">
        <v>405</v>
      </c>
      <c r="E85" s="163"/>
    </row>
    <row r="86" spans="1:13" ht="80" x14ac:dyDescent="0.2">
      <c r="A86" s="6">
        <f t="shared" si="5"/>
        <v>7</v>
      </c>
      <c r="B86" s="5" t="s">
        <v>22</v>
      </c>
      <c r="C86" s="20">
        <f>H150</f>
        <v>6.0540540540540544</v>
      </c>
      <c r="D86" s="5" t="s">
        <v>406</v>
      </c>
      <c r="E86" s="163"/>
    </row>
    <row r="87" spans="1:13" ht="16" x14ac:dyDescent="0.2">
      <c r="A87" s="6">
        <f t="shared" si="5"/>
        <v>8</v>
      </c>
      <c r="B87" s="5" t="s">
        <v>23</v>
      </c>
      <c r="C87" s="20">
        <f>I150</f>
        <v>7.5945945945945947</v>
      </c>
      <c r="D87" s="40" t="s">
        <v>407</v>
      </c>
      <c r="E87" s="163"/>
    </row>
    <row r="88" spans="1:13" ht="32" x14ac:dyDescent="0.2">
      <c r="A88" s="6">
        <f t="shared" si="5"/>
        <v>9</v>
      </c>
      <c r="B88" s="5" t="s">
        <v>24</v>
      </c>
      <c r="C88" s="19">
        <f>J150</f>
        <v>8.1052631578947363</v>
      </c>
      <c r="D88" s="5" t="s">
        <v>408</v>
      </c>
      <c r="E88" s="163"/>
    </row>
    <row r="89" spans="1:13" ht="76.5" customHeight="1" x14ac:dyDescent="0.2">
      <c r="A89" s="6">
        <f t="shared" si="5"/>
        <v>10</v>
      </c>
      <c r="B89" s="5" t="s">
        <v>15</v>
      </c>
      <c r="C89" s="19">
        <f>K150</f>
        <v>4.6216216216216219</v>
      </c>
      <c r="D89" s="5" t="s">
        <v>409</v>
      </c>
      <c r="E89" s="163"/>
    </row>
    <row r="90" spans="1:13" ht="32" x14ac:dyDescent="0.2">
      <c r="A90" s="6">
        <f t="shared" si="5"/>
        <v>11</v>
      </c>
      <c r="B90" s="5" t="s">
        <v>25</v>
      </c>
      <c r="C90" s="19">
        <f>L150</f>
        <v>7.4117647058823533</v>
      </c>
      <c r="D90" s="40" t="s">
        <v>410</v>
      </c>
      <c r="E90" s="163"/>
    </row>
    <row r="91" spans="1:13" ht="32" x14ac:dyDescent="0.2">
      <c r="A91" s="6">
        <f t="shared" si="5"/>
        <v>12</v>
      </c>
      <c r="B91" s="5" t="s">
        <v>26</v>
      </c>
      <c r="C91" s="19">
        <f>M150</f>
        <v>6.8888888888888893</v>
      </c>
      <c r="D91" s="40" t="s">
        <v>411</v>
      </c>
      <c r="E91" s="164"/>
    </row>
    <row r="94" spans="1:13" x14ac:dyDescent="0.2">
      <c r="A94" s="8" t="s">
        <v>6</v>
      </c>
    </row>
    <row r="95" spans="1:13" ht="97.25" customHeight="1" x14ac:dyDescent="0.2">
      <c r="A95" s="11" t="s">
        <v>4</v>
      </c>
      <c r="B95" s="11" t="s">
        <v>35</v>
      </c>
      <c r="C95" s="11" t="s">
        <v>36</v>
      </c>
      <c r="D95" s="11" t="s">
        <v>37</v>
      </c>
      <c r="E95" s="11" t="s">
        <v>38</v>
      </c>
      <c r="F95" s="11" t="s">
        <v>39</v>
      </c>
      <c r="G95" s="11" t="s">
        <v>40</v>
      </c>
      <c r="H95" s="11" t="s">
        <v>41</v>
      </c>
      <c r="I95" s="11" t="s">
        <v>42</v>
      </c>
      <c r="J95" s="11" t="s">
        <v>43</v>
      </c>
      <c r="K95" s="11" t="s">
        <v>44</v>
      </c>
      <c r="L95" s="11" t="s">
        <v>45</v>
      </c>
      <c r="M95" s="11" t="s">
        <v>46</v>
      </c>
    </row>
    <row r="96" spans="1:13" x14ac:dyDescent="0.2">
      <c r="A96" s="33">
        <v>1</v>
      </c>
      <c r="B96" s="23">
        <v>10</v>
      </c>
      <c r="C96" s="23">
        <v>1</v>
      </c>
      <c r="D96" s="23">
        <v>5</v>
      </c>
      <c r="E96" s="2">
        <v>11</v>
      </c>
      <c r="F96" s="2">
        <v>2</v>
      </c>
      <c r="G96" s="2">
        <v>6</v>
      </c>
      <c r="H96" s="2">
        <v>3</v>
      </c>
      <c r="I96" s="2">
        <v>8</v>
      </c>
      <c r="J96" s="2">
        <v>4</v>
      </c>
      <c r="K96" s="2">
        <v>7</v>
      </c>
      <c r="L96" s="2">
        <v>9</v>
      </c>
      <c r="M96" s="2">
        <v>12</v>
      </c>
    </row>
    <row r="97" spans="1:13" x14ac:dyDescent="0.2">
      <c r="A97" s="33">
        <f>1+A96</f>
        <v>2</v>
      </c>
      <c r="B97" s="23">
        <v>5</v>
      </c>
      <c r="C97" s="23">
        <v>1</v>
      </c>
      <c r="D97" s="23">
        <v>8</v>
      </c>
      <c r="E97" s="2">
        <v>2</v>
      </c>
      <c r="F97" s="2">
        <v>9</v>
      </c>
      <c r="G97" s="2">
        <v>6</v>
      </c>
      <c r="H97" s="2">
        <v>10</v>
      </c>
      <c r="I97" s="2">
        <v>3</v>
      </c>
      <c r="J97" s="2">
        <v>11</v>
      </c>
      <c r="K97" s="2">
        <v>12</v>
      </c>
      <c r="L97" s="2">
        <v>4</v>
      </c>
      <c r="M97" s="2">
        <v>7</v>
      </c>
    </row>
    <row r="98" spans="1:13" x14ac:dyDescent="0.2">
      <c r="A98" s="33">
        <f t="shared" ref="A98:A147" si="6">1+A97</f>
        <v>3</v>
      </c>
      <c r="B98" s="23">
        <v>10</v>
      </c>
      <c r="C98" s="23">
        <v>11</v>
      </c>
      <c r="D98" s="23">
        <v>7</v>
      </c>
      <c r="E98" s="2">
        <v>8</v>
      </c>
      <c r="F98" s="2">
        <v>9</v>
      </c>
      <c r="G98" s="2">
        <v>1</v>
      </c>
      <c r="H98" s="2">
        <v>2</v>
      </c>
      <c r="I98" s="2">
        <v>12</v>
      </c>
      <c r="J98" s="2">
        <v>3</v>
      </c>
      <c r="K98" s="2">
        <v>4</v>
      </c>
      <c r="L98" s="2">
        <v>5</v>
      </c>
      <c r="M98" s="2">
        <v>6</v>
      </c>
    </row>
    <row r="99" spans="1:13" x14ac:dyDescent="0.2">
      <c r="A99" s="33">
        <f t="shared" si="6"/>
        <v>4</v>
      </c>
      <c r="B99" s="23">
        <v>1</v>
      </c>
      <c r="C99" s="23">
        <v>2</v>
      </c>
      <c r="D99" s="23">
        <v>7</v>
      </c>
      <c r="E99" s="2">
        <v>3</v>
      </c>
      <c r="F99" s="2">
        <v>10</v>
      </c>
      <c r="G99" s="2">
        <v>12</v>
      </c>
      <c r="H99" s="2">
        <v>4</v>
      </c>
      <c r="I99" s="2">
        <v>8</v>
      </c>
      <c r="J99" s="2">
        <v>11</v>
      </c>
      <c r="K99" s="2">
        <v>5</v>
      </c>
      <c r="L99" s="2">
        <v>6</v>
      </c>
      <c r="M99" s="2">
        <v>9</v>
      </c>
    </row>
    <row r="100" spans="1:13" x14ac:dyDescent="0.2">
      <c r="A100" s="33">
        <f t="shared" si="6"/>
        <v>5</v>
      </c>
      <c r="B100" s="23">
        <v>7</v>
      </c>
      <c r="C100" s="23">
        <v>10</v>
      </c>
      <c r="D100" s="23">
        <v>9</v>
      </c>
      <c r="E100" s="2">
        <v>12</v>
      </c>
      <c r="F100" s="2">
        <v>8</v>
      </c>
      <c r="G100" s="2">
        <v>6</v>
      </c>
      <c r="H100" s="2">
        <v>4</v>
      </c>
      <c r="I100" s="2">
        <v>3</v>
      </c>
      <c r="J100" s="2">
        <v>2</v>
      </c>
      <c r="K100" s="2">
        <v>1</v>
      </c>
      <c r="L100" s="2">
        <v>5</v>
      </c>
      <c r="M100" s="2">
        <v>11</v>
      </c>
    </row>
    <row r="101" spans="1:13" x14ac:dyDescent="0.2">
      <c r="A101" s="33">
        <f t="shared" si="6"/>
        <v>6</v>
      </c>
      <c r="B101" s="23">
        <v>3</v>
      </c>
      <c r="C101" s="23">
        <v>2</v>
      </c>
      <c r="D101" s="23">
        <v>6</v>
      </c>
      <c r="E101" s="2">
        <v>7</v>
      </c>
      <c r="F101" s="2">
        <v>9</v>
      </c>
      <c r="G101" s="2">
        <v>10</v>
      </c>
      <c r="H101" s="2">
        <v>12</v>
      </c>
      <c r="I101" s="2">
        <v>11</v>
      </c>
      <c r="J101" s="2">
        <v>1</v>
      </c>
      <c r="K101" s="2">
        <v>4</v>
      </c>
      <c r="L101" s="2">
        <v>5</v>
      </c>
      <c r="M101" s="2">
        <v>8</v>
      </c>
    </row>
    <row r="102" spans="1:13" x14ac:dyDescent="0.2">
      <c r="A102" s="33">
        <f t="shared" si="6"/>
        <v>7</v>
      </c>
      <c r="B102" s="23">
        <v>11</v>
      </c>
      <c r="C102" s="23">
        <v>7</v>
      </c>
      <c r="D102" s="23">
        <v>5</v>
      </c>
      <c r="E102" s="2">
        <v>2</v>
      </c>
      <c r="F102" s="2">
        <v>1</v>
      </c>
      <c r="G102" s="2">
        <v>8</v>
      </c>
      <c r="H102" s="2">
        <v>9</v>
      </c>
      <c r="I102" s="2">
        <v>10</v>
      </c>
      <c r="J102" s="2">
        <v>6</v>
      </c>
      <c r="K102" s="2">
        <v>3</v>
      </c>
      <c r="L102" s="2">
        <v>12</v>
      </c>
      <c r="M102" s="2">
        <v>4</v>
      </c>
    </row>
    <row r="103" spans="1:13" x14ac:dyDescent="0.2">
      <c r="A103" s="33">
        <f t="shared" si="6"/>
        <v>8</v>
      </c>
      <c r="B103" s="29"/>
      <c r="C103" s="29"/>
      <c r="D103" s="23">
        <v>1</v>
      </c>
      <c r="E103" s="28"/>
      <c r="F103" s="28"/>
      <c r="G103" s="28"/>
      <c r="H103" s="28"/>
      <c r="I103" s="28"/>
      <c r="J103" s="28"/>
      <c r="K103" s="28"/>
      <c r="L103" s="28"/>
      <c r="M103" s="28"/>
    </row>
    <row r="104" spans="1:13" x14ac:dyDescent="0.2">
      <c r="A104" s="33">
        <f t="shared" si="6"/>
        <v>9</v>
      </c>
      <c r="B104" s="29"/>
      <c r="C104" s="29"/>
      <c r="D104" s="29"/>
      <c r="E104" s="28"/>
      <c r="F104" s="28"/>
      <c r="G104" s="28"/>
      <c r="H104" s="28"/>
      <c r="I104" s="28"/>
      <c r="J104" s="28"/>
      <c r="K104" s="28"/>
      <c r="L104" s="28"/>
      <c r="M104" s="28"/>
    </row>
    <row r="105" spans="1:13" x14ac:dyDescent="0.2">
      <c r="A105" s="33">
        <f t="shared" si="6"/>
        <v>10</v>
      </c>
      <c r="B105" s="23">
        <v>8</v>
      </c>
      <c r="C105" s="23">
        <v>7</v>
      </c>
      <c r="D105" s="23">
        <v>6</v>
      </c>
      <c r="E105" s="2">
        <v>9</v>
      </c>
      <c r="F105" s="2">
        <v>12</v>
      </c>
      <c r="G105" s="2">
        <v>1</v>
      </c>
      <c r="H105" s="2">
        <v>10</v>
      </c>
      <c r="I105" s="2">
        <v>3</v>
      </c>
      <c r="J105" s="2">
        <v>5</v>
      </c>
      <c r="K105" s="2">
        <v>2</v>
      </c>
      <c r="L105" s="2">
        <v>10</v>
      </c>
      <c r="M105" s="2">
        <v>4</v>
      </c>
    </row>
    <row r="106" spans="1:13" x14ac:dyDescent="0.2">
      <c r="A106" s="33">
        <f t="shared" si="6"/>
        <v>11</v>
      </c>
      <c r="B106" s="23">
        <v>4</v>
      </c>
      <c r="C106" s="23">
        <v>9</v>
      </c>
      <c r="D106" s="23">
        <v>3</v>
      </c>
      <c r="E106" s="2">
        <v>2</v>
      </c>
      <c r="F106" s="2">
        <v>5</v>
      </c>
      <c r="G106" s="2">
        <v>12</v>
      </c>
      <c r="H106" s="2">
        <v>8</v>
      </c>
      <c r="I106" s="2">
        <v>6</v>
      </c>
      <c r="J106" s="2">
        <v>10</v>
      </c>
      <c r="K106" s="2">
        <v>1</v>
      </c>
      <c r="L106" s="2">
        <v>11</v>
      </c>
      <c r="M106" s="2">
        <v>7</v>
      </c>
    </row>
    <row r="107" spans="1:13" x14ac:dyDescent="0.2">
      <c r="A107" s="33">
        <f t="shared" si="6"/>
        <v>12</v>
      </c>
      <c r="B107" s="23">
        <v>1</v>
      </c>
      <c r="C107" s="23">
        <v>2</v>
      </c>
      <c r="D107" s="23">
        <v>3</v>
      </c>
      <c r="E107" s="2">
        <v>10</v>
      </c>
      <c r="F107" s="2">
        <v>11</v>
      </c>
      <c r="G107" s="2">
        <v>4</v>
      </c>
      <c r="H107" s="2">
        <v>5</v>
      </c>
      <c r="I107" s="2">
        <v>6</v>
      </c>
      <c r="J107" s="2">
        <v>7</v>
      </c>
      <c r="K107" s="2">
        <v>8</v>
      </c>
      <c r="L107" s="2">
        <v>12</v>
      </c>
      <c r="M107" s="2">
        <v>9</v>
      </c>
    </row>
    <row r="108" spans="1:13" x14ac:dyDescent="0.2">
      <c r="A108" s="33">
        <f t="shared" si="6"/>
        <v>13</v>
      </c>
      <c r="B108" s="23">
        <v>1</v>
      </c>
      <c r="C108" s="23">
        <v>2</v>
      </c>
      <c r="D108" s="23">
        <v>3</v>
      </c>
      <c r="E108" s="2">
        <v>4</v>
      </c>
      <c r="F108" s="28"/>
      <c r="G108" s="28"/>
      <c r="H108" s="28"/>
      <c r="I108" s="28"/>
      <c r="J108" s="28"/>
      <c r="K108" s="28"/>
      <c r="L108" s="28"/>
      <c r="M108" s="28"/>
    </row>
    <row r="109" spans="1:13" x14ac:dyDescent="0.2">
      <c r="A109" s="33">
        <f t="shared" si="6"/>
        <v>14</v>
      </c>
      <c r="B109" s="23">
        <v>2</v>
      </c>
      <c r="C109" s="23">
        <v>1</v>
      </c>
      <c r="D109" s="29"/>
      <c r="E109" s="28"/>
      <c r="F109" s="28"/>
      <c r="G109" s="28"/>
      <c r="H109" s="28"/>
      <c r="I109" s="28"/>
      <c r="J109" s="28"/>
      <c r="K109" s="2">
        <v>3</v>
      </c>
      <c r="L109" s="28"/>
      <c r="M109" s="28"/>
    </row>
    <row r="110" spans="1:13" x14ac:dyDescent="0.2">
      <c r="A110" s="33">
        <f t="shared" si="6"/>
        <v>15</v>
      </c>
      <c r="B110" s="29"/>
      <c r="C110" s="29"/>
      <c r="D110" s="29"/>
      <c r="E110" s="28"/>
      <c r="F110" s="28"/>
      <c r="G110" s="28"/>
      <c r="H110" s="2">
        <v>1</v>
      </c>
      <c r="I110" s="28"/>
      <c r="J110" s="28"/>
      <c r="K110" s="28"/>
      <c r="L110" s="28"/>
      <c r="M110" s="28"/>
    </row>
    <row r="111" spans="1:13" x14ac:dyDescent="0.2">
      <c r="A111" s="33">
        <f t="shared" si="6"/>
        <v>16</v>
      </c>
      <c r="B111" s="23">
        <v>8</v>
      </c>
      <c r="C111" s="23">
        <v>7</v>
      </c>
      <c r="D111" s="23">
        <v>3</v>
      </c>
      <c r="E111" s="2">
        <v>6</v>
      </c>
      <c r="F111" s="2">
        <v>5</v>
      </c>
      <c r="G111" s="2">
        <v>2</v>
      </c>
      <c r="H111" s="2">
        <v>1</v>
      </c>
      <c r="I111" s="2">
        <v>11</v>
      </c>
      <c r="J111" s="2">
        <v>12</v>
      </c>
      <c r="K111" s="2">
        <v>4</v>
      </c>
      <c r="L111" s="2">
        <v>9</v>
      </c>
      <c r="M111" s="2">
        <v>10</v>
      </c>
    </row>
    <row r="112" spans="1:13" x14ac:dyDescent="0.2">
      <c r="A112" s="33">
        <f t="shared" si="6"/>
        <v>17</v>
      </c>
      <c r="B112" s="23">
        <v>1</v>
      </c>
      <c r="C112" s="23">
        <v>2</v>
      </c>
      <c r="D112" s="23">
        <v>3</v>
      </c>
      <c r="E112" s="2">
        <v>4</v>
      </c>
      <c r="F112" s="2">
        <v>5</v>
      </c>
      <c r="G112" s="2">
        <v>6</v>
      </c>
      <c r="H112" s="2">
        <v>7</v>
      </c>
      <c r="I112" s="2">
        <v>8</v>
      </c>
      <c r="J112" s="2">
        <v>9</v>
      </c>
      <c r="K112" s="2">
        <v>10</v>
      </c>
      <c r="L112" s="2">
        <v>11</v>
      </c>
      <c r="M112" s="2">
        <v>12</v>
      </c>
    </row>
    <row r="113" spans="1:13" x14ac:dyDescent="0.2">
      <c r="A113" s="33">
        <f t="shared" si="6"/>
        <v>18</v>
      </c>
      <c r="B113" s="29"/>
      <c r="C113" s="29"/>
      <c r="D113" s="29"/>
      <c r="E113" s="28"/>
      <c r="F113" s="28"/>
      <c r="G113" s="28"/>
      <c r="H113" s="28"/>
      <c r="I113" s="28"/>
      <c r="J113" s="28"/>
      <c r="K113" s="28"/>
      <c r="L113" s="28"/>
      <c r="M113" s="28"/>
    </row>
    <row r="114" spans="1:13" x14ac:dyDescent="0.2">
      <c r="A114" s="33">
        <f t="shared" si="6"/>
        <v>19</v>
      </c>
      <c r="B114" s="23">
        <v>11</v>
      </c>
      <c r="C114" s="23">
        <v>9</v>
      </c>
      <c r="D114" s="23">
        <v>1</v>
      </c>
      <c r="E114" s="2">
        <v>3</v>
      </c>
      <c r="F114" s="2">
        <v>2</v>
      </c>
      <c r="G114" s="2">
        <v>6</v>
      </c>
      <c r="H114" s="2">
        <v>4</v>
      </c>
      <c r="I114" s="2">
        <v>10</v>
      </c>
      <c r="J114" s="2">
        <v>5</v>
      </c>
      <c r="K114" s="2">
        <v>7</v>
      </c>
      <c r="L114" s="2">
        <v>12</v>
      </c>
      <c r="M114" s="2">
        <v>8</v>
      </c>
    </row>
    <row r="115" spans="1:13" x14ac:dyDescent="0.2">
      <c r="A115" s="33">
        <f t="shared" si="6"/>
        <v>20</v>
      </c>
      <c r="B115" s="23">
        <v>3</v>
      </c>
      <c r="C115" s="23">
        <v>4</v>
      </c>
      <c r="D115" s="23">
        <v>2</v>
      </c>
      <c r="E115" s="2">
        <v>7</v>
      </c>
      <c r="F115" s="2">
        <v>1</v>
      </c>
      <c r="G115" s="2">
        <v>8</v>
      </c>
      <c r="H115" s="2">
        <v>5</v>
      </c>
      <c r="I115" s="2">
        <v>6</v>
      </c>
      <c r="J115" s="2">
        <v>9</v>
      </c>
      <c r="K115" s="2">
        <v>10</v>
      </c>
      <c r="L115" s="2">
        <v>11</v>
      </c>
      <c r="M115" s="2">
        <v>12</v>
      </c>
    </row>
    <row r="116" spans="1:13" x14ac:dyDescent="0.2">
      <c r="A116" s="33">
        <f t="shared" si="6"/>
        <v>21</v>
      </c>
      <c r="B116" s="23">
        <v>10</v>
      </c>
      <c r="C116" s="23">
        <v>9</v>
      </c>
      <c r="D116" s="23">
        <v>4</v>
      </c>
      <c r="E116" s="2">
        <v>8</v>
      </c>
      <c r="F116" s="2">
        <v>1</v>
      </c>
      <c r="G116" s="2">
        <v>7</v>
      </c>
      <c r="H116" s="2">
        <v>3</v>
      </c>
      <c r="I116" s="2">
        <v>6</v>
      </c>
      <c r="J116" s="2">
        <v>5</v>
      </c>
      <c r="K116" s="2">
        <v>2</v>
      </c>
      <c r="L116" s="2">
        <v>11</v>
      </c>
      <c r="M116" s="2">
        <v>12</v>
      </c>
    </row>
    <row r="117" spans="1:13" x14ac:dyDescent="0.2">
      <c r="A117" s="33">
        <f t="shared" si="6"/>
        <v>22</v>
      </c>
      <c r="B117" s="23">
        <v>1</v>
      </c>
      <c r="C117" s="23">
        <v>10</v>
      </c>
      <c r="D117" s="23">
        <v>2</v>
      </c>
      <c r="E117" s="2">
        <v>12</v>
      </c>
      <c r="F117" s="2">
        <v>11</v>
      </c>
      <c r="G117" s="2">
        <v>5</v>
      </c>
      <c r="H117" s="2">
        <v>3</v>
      </c>
      <c r="I117" s="2">
        <v>6</v>
      </c>
      <c r="J117" s="2">
        <v>7</v>
      </c>
      <c r="K117" s="2">
        <v>4</v>
      </c>
      <c r="L117" s="2">
        <v>8</v>
      </c>
      <c r="M117" s="2">
        <v>9</v>
      </c>
    </row>
    <row r="118" spans="1:13" x14ac:dyDescent="0.2">
      <c r="A118" s="33">
        <f t="shared" si="6"/>
        <v>23</v>
      </c>
      <c r="B118" s="23">
        <v>5</v>
      </c>
      <c r="C118" s="23">
        <v>4</v>
      </c>
      <c r="D118" s="23">
        <v>2</v>
      </c>
      <c r="E118" s="2">
        <v>3</v>
      </c>
      <c r="F118" s="2">
        <v>1</v>
      </c>
      <c r="G118" s="2">
        <v>6</v>
      </c>
      <c r="H118" s="2">
        <v>7</v>
      </c>
      <c r="I118" s="2">
        <v>12</v>
      </c>
      <c r="J118" s="2">
        <v>11</v>
      </c>
      <c r="K118" s="2">
        <v>10</v>
      </c>
      <c r="L118" s="2">
        <v>8</v>
      </c>
      <c r="M118" s="2">
        <v>9</v>
      </c>
    </row>
    <row r="119" spans="1:13" x14ac:dyDescent="0.2">
      <c r="A119" s="33">
        <f t="shared" si="6"/>
        <v>24</v>
      </c>
      <c r="B119" s="23">
        <v>11</v>
      </c>
      <c r="C119" s="23">
        <v>1</v>
      </c>
      <c r="D119" s="23">
        <v>6</v>
      </c>
      <c r="E119" s="2">
        <v>7</v>
      </c>
      <c r="F119" s="2">
        <v>5</v>
      </c>
      <c r="G119" s="2">
        <v>8</v>
      </c>
      <c r="H119" s="2">
        <v>4</v>
      </c>
      <c r="I119" s="2">
        <v>9</v>
      </c>
      <c r="J119" s="2">
        <v>10</v>
      </c>
      <c r="K119" s="2">
        <v>3</v>
      </c>
      <c r="L119" s="2">
        <v>12</v>
      </c>
      <c r="M119" s="2">
        <v>2</v>
      </c>
    </row>
    <row r="120" spans="1:13" x14ac:dyDescent="0.2">
      <c r="A120" s="33">
        <f t="shared" si="6"/>
        <v>25</v>
      </c>
      <c r="B120" s="23">
        <v>1</v>
      </c>
      <c r="C120" s="23">
        <v>2</v>
      </c>
      <c r="D120" s="23">
        <v>3</v>
      </c>
      <c r="E120" s="2">
        <v>4</v>
      </c>
      <c r="F120" s="2">
        <v>9</v>
      </c>
      <c r="G120" s="2">
        <v>12</v>
      </c>
      <c r="H120" s="2">
        <v>10</v>
      </c>
      <c r="I120" s="2">
        <v>5</v>
      </c>
      <c r="J120" s="2">
        <v>11</v>
      </c>
      <c r="K120" s="2">
        <v>6</v>
      </c>
      <c r="L120" s="2">
        <v>7</v>
      </c>
      <c r="M120" s="2">
        <v>8</v>
      </c>
    </row>
    <row r="121" spans="1:13" x14ac:dyDescent="0.2">
      <c r="A121" s="33">
        <f t="shared" si="6"/>
        <v>26</v>
      </c>
      <c r="B121" s="23">
        <v>7</v>
      </c>
      <c r="C121" s="23">
        <v>9</v>
      </c>
      <c r="D121" s="23">
        <v>8</v>
      </c>
      <c r="E121" s="2">
        <v>1</v>
      </c>
      <c r="F121" s="2">
        <v>4</v>
      </c>
      <c r="G121" s="2">
        <v>10</v>
      </c>
      <c r="H121" s="2">
        <v>3</v>
      </c>
      <c r="I121" s="2">
        <v>11</v>
      </c>
      <c r="J121" s="2">
        <v>12</v>
      </c>
      <c r="K121" s="2">
        <v>2</v>
      </c>
      <c r="L121" s="2">
        <v>6</v>
      </c>
      <c r="M121" s="2">
        <v>5</v>
      </c>
    </row>
    <row r="122" spans="1:13" x14ac:dyDescent="0.2">
      <c r="A122" s="33">
        <f t="shared" si="6"/>
        <v>27</v>
      </c>
      <c r="B122" s="23">
        <v>7</v>
      </c>
      <c r="C122" s="23">
        <v>8</v>
      </c>
      <c r="D122" s="23">
        <v>2</v>
      </c>
      <c r="E122" s="2">
        <v>1</v>
      </c>
      <c r="F122" s="2">
        <v>5</v>
      </c>
      <c r="G122" s="2">
        <v>9</v>
      </c>
      <c r="H122" s="2">
        <v>4</v>
      </c>
      <c r="I122" s="2">
        <v>12</v>
      </c>
      <c r="J122" s="2">
        <v>11</v>
      </c>
      <c r="K122" s="2">
        <v>3</v>
      </c>
      <c r="L122" s="2">
        <v>10</v>
      </c>
      <c r="M122" s="2">
        <v>6</v>
      </c>
    </row>
    <row r="123" spans="1:13" x14ac:dyDescent="0.2">
      <c r="A123" s="33">
        <f t="shared" si="6"/>
        <v>28</v>
      </c>
      <c r="B123" s="23">
        <v>7</v>
      </c>
      <c r="C123" s="23">
        <v>8</v>
      </c>
      <c r="D123" s="23">
        <v>9</v>
      </c>
      <c r="E123" s="2">
        <v>1</v>
      </c>
      <c r="F123" s="2">
        <v>4</v>
      </c>
      <c r="G123" s="2">
        <v>10</v>
      </c>
      <c r="H123" s="2">
        <v>3</v>
      </c>
      <c r="I123" s="2">
        <v>11</v>
      </c>
      <c r="J123" s="2">
        <v>12</v>
      </c>
      <c r="K123" s="2">
        <v>2</v>
      </c>
      <c r="L123" s="2">
        <v>6</v>
      </c>
      <c r="M123" s="2">
        <v>5</v>
      </c>
    </row>
    <row r="124" spans="1:13" x14ac:dyDescent="0.2">
      <c r="A124" s="33">
        <f t="shared" si="6"/>
        <v>29</v>
      </c>
      <c r="B124" s="23">
        <v>7</v>
      </c>
      <c r="C124" s="23">
        <v>9</v>
      </c>
      <c r="D124" s="23">
        <v>8</v>
      </c>
      <c r="E124" s="2">
        <v>10</v>
      </c>
      <c r="F124" s="2">
        <v>3</v>
      </c>
      <c r="G124" s="2">
        <v>6</v>
      </c>
      <c r="H124" s="2">
        <v>11</v>
      </c>
      <c r="I124" s="2">
        <v>2</v>
      </c>
      <c r="J124" s="2">
        <v>12</v>
      </c>
      <c r="K124" s="2">
        <v>4</v>
      </c>
      <c r="L124" s="2">
        <v>1</v>
      </c>
      <c r="M124" s="2">
        <v>5</v>
      </c>
    </row>
    <row r="125" spans="1:13" x14ac:dyDescent="0.2">
      <c r="A125" s="33">
        <f t="shared" si="6"/>
        <v>30</v>
      </c>
      <c r="B125" s="29"/>
      <c r="C125" s="29"/>
      <c r="D125" s="29"/>
      <c r="E125" s="28"/>
      <c r="F125" s="28"/>
      <c r="G125" s="28"/>
      <c r="H125" s="28"/>
      <c r="I125" s="28"/>
      <c r="J125" s="28"/>
      <c r="K125" s="28"/>
      <c r="L125" s="28"/>
      <c r="M125" s="28"/>
    </row>
    <row r="126" spans="1:13" x14ac:dyDescent="0.2">
      <c r="A126" s="33">
        <f t="shared" si="6"/>
        <v>31</v>
      </c>
      <c r="B126" s="23">
        <v>1</v>
      </c>
      <c r="C126" s="23">
        <v>2</v>
      </c>
      <c r="D126" s="23">
        <v>3</v>
      </c>
      <c r="E126" s="2">
        <v>4</v>
      </c>
      <c r="F126" s="2">
        <v>5</v>
      </c>
      <c r="G126" s="2">
        <v>6</v>
      </c>
      <c r="H126" s="2">
        <v>7</v>
      </c>
      <c r="I126" s="2">
        <v>8</v>
      </c>
      <c r="J126" s="2">
        <v>9</v>
      </c>
      <c r="K126" s="2">
        <v>10</v>
      </c>
      <c r="L126" s="2">
        <v>11</v>
      </c>
      <c r="M126" s="2">
        <v>12</v>
      </c>
    </row>
    <row r="127" spans="1:13" x14ac:dyDescent="0.2">
      <c r="A127" s="33">
        <f t="shared" si="6"/>
        <v>32</v>
      </c>
      <c r="B127" s="23">
        <v>2</v>
      </c>
      <c r="C127" s="23">
        <v>5</v>
      </c>
      <c r="D127" s="29"/>
      <c r="E127" s="28"/>
      <c r="F127" s="28"/>
      <c r="G127" s="2">
        <v>6</v>
      </c>
      <c r="H127" s="2">
        <v>1</v>
      </c>
      <c r="I127" s="28"/>
      <c r="J127" s="28"/>
      <c r="K127" s="2">
        <v>3</v>
      </c>
      <c r="L127" s="28"/>
      <c r="M127" s="2">
        <v>4</v>
      </c>
    </row>
    <row r="128" spans="1:13" x14ac:dyDescent="0.2">
      <c r="A128" s="33">
        <f t="shared" si="6"/>
        <v>33</v>
      </c>
      <c r="B128" s="23">
        <v>5</v>
      </c>
      <c r="C128" s="23">
        <v>6</v>
      </c>
      <c r="D128" s="23">
        <v>7</v>
      </c>
      <c r="E128" s="2">
        <v>9</v>
      </c>
      <c r="F128" s="2">
        <v>8</v>
      </c>
      <c r="G128" s="2">
        <v>4</v>
      </c>
      <c r="H128" s="2">
        <v>3</v>
      </c>
      <c r="I128" s="2">
        <v>10</v>
      </c>
      <c r="J128" s="2">
        <v>11</v>
      </c>
      <c r="K128" s="2">
        <v>2</v>
      </c>
      <c r="L128" s="2">
        <v>1</v>
      </c>
      <c r="M128" s="2">
        <v>12</v>
      </c>
    </row>
    <row r="129" spans="1:13" x14ac:dyDescent="0.2">
      <c r="A129" s="33">
        <f t="shared" si="6"/>
        <v>34</v>
      </c>
      <c r="B129" s="23">
        <v>4</v>
      </c>
      <c r="C129" s="23">
        <v>3</v>
      </c>
      <c r="D129" s="23">
        <v>5</v>
      </c>
      <c r="E129" s="2">
        <v>6</v>
      </c>
      <c r="F129" s="2">
        <v>7</v>
      </c>
      <c r="G129" s="2">
        <v>8</v>
      </c>
      <c r="H129" s="2">
        <v>12</v>
      </c>
      <c r="I129" s="2">
        <v>10</v>
      </c>
      <c r="J129" s="2">
        <v>9</v>
      </c>
      <c r="K129" s="2">
        <v>2</v>
      </c>
      <c r="L129" s="2">
        <v>11</v>
      </c>
      <c r="M129" s="2">
        <v>1</v>
      </c>
    </row>
    <row r="130" spans="1:13" x14ac:dyDescent="0.2">
      <c r="A130" s="33">
        <f t="shared" si="6"/>
        <v>35</v>
      </c>
      <c r="B130" s="23">
        <v>5</v>
      </c>
      <c r="C130" s="23">
        <v>7</v>
      </c>
      <c r="D130" s="23">
        <v>6</v>
      </c>
      <c r="E130" s="2">
        <v>9</v>
      </c>
      <c r="F130" s="2">
        <v>3</v>
      </c>
      <c r="G130" s="2">
        <v>4</v>
      </c>
      <c r="H130" s="2">
        <v>8</v>
      </c>
      <c r="I130" s="2">
        <v>10</v>
      </c>
      <c r="J130" s="2">
        <v>11</v>
      </c>
      <c r="K130" s="2">
        <v>2</v>
      </c>
      <c r="L130" s="2">
        <v>12</v>
      </c>
      <c r="M130" s="2">
        <v>1</v>
      </c>
    </row>
    <row r="131" spans="1:13" x14ac:dyDescent="0.2">
      <c r="A131" s="33">
        <f t="shared" si="6"/>
        <v>36</v>
      </c>
      <c r="B131" s="29"/>
      <c r="C131" s="29"/>
      <c r="D131" s="29"/>
      <c r="E131" s="28"/>
      <c r="F131" s="28"/>
      <c r="G131" s="28"/>
      <c r="H131" s="28"/>
      <c r="I131" s="28"/>
      <c r="J131" s="28"/>
      <c r="K131" s="28"/>
      <c r="L131" s="28"/>
      <c r="M131" s="28"/>
    </row>
    <row r="132" spans="1:13" x14ac:dyDescent="0.2">
      <c r="A132" s="33">
        <f t="shared" si="6"/>
        <v>37</v>
      </c>
      <c r="B132" s="29"/>
      <c r="C132" s="23">
        <v>4</v>
      </c>
      <c r="D132" s="29"/>
      <c r="E132" s="28"/>
      <c r="F132" s="2">
        <v>1</v>
      </c>
      <c r="G132" s="28"/>
      <c r="H132" s="2">
        <v>2</v>
      </c>
      <c r="I132" s="28"/>
      <c r="J132" s="2">
        <v>5</v>
      </c>
      <c r="K132" s="2">
        <v>3</v>
      </c>
      <c r="L132" s="2">
        <v>6</v>
      </c>
      <c r="M132" s="28"/>
    </row>
    <row r="133" spans="1:13" x14ac:dyDescent="0.2">
      <c r="A133" s="33">
        <f t="shared" si="6"/>
        <v>38</v>
      </c>
      <c r="B133" s="23">
        <v>1</v>
      </c>
      <c r="C133" s="23">
        <v>2</v>
      </c>
      <c r="D133" s="23">
        <v>8</v>
      </c>
      <c r="E133" s="2">
        <v>4</v>
      </c>
      <c r="F133" s="2">
        <v>9</v>
      </c>
      <c r="G133" s="2">
        <v>10</v>
      </c>
      <c r="H133" s="2">
        <v>12</v>
      </c>
      <c r="I133" s="2">
        <v>5</v>
      </c>
      <c r="J133" s="2">
        <v>11</v>
      </c>
      <c r="K133" s="2">
        <v>6</v>
      </c>
      <c r="L133" s="2">
        <v>3</v>
      </c>
      <c r="M133" s="2">
        <v>7</v>
      </c>
    </row>
    <row r="134" spans="1:13" x14ac:dyDescent="0.2">
      <c r="A134" s="33">
        <f t="shared" si="6"/>
        <v>39</v>
      </c>
      <c r="B134" s="23">
        <v>1</v>
      </c>
      <c r="C134" s="23">
        <v>2</v>
      </c>
      <c r="D134" s="23">
        <v>8</v>
      </c>
      <c r="E134" s="2">
        <v>4</v>
      </c>
      <c r="F134" s="2">
        <v>9</v>
      </c>
      <c r="G134" s="2">
        <v>10</v>
      </c>
      <c r="H134" s="2">
        <v>12</v>
      </c>
      <c r="I134" s="2">
        <v>5</v>
      </c>
      <c r="J134" s="2">
        <v>11</v>
      </c>
      <c r="K134" s="2">
        <v>6</v>
      </c>
      <c r="L134" s="2">
        <v>3</v>
      </c>
      <c r="M134" s="2">
        <v>7</v>
      </c>
    </row>
    <row r="135" spans="1:13" x14ac:dyDescent="0.2">
      <c r="A135" s="33">
        <f t="shared" si="6"/>
        <v>40</v>
      </c>
      <c r="B135" s="23">
        <v>4</v>
      </c>
      <c r="C135" s="23">
        <v>9</v>
      </c>
      <c r="D135" s="23">
        <v>10</v>
      </c>
      <c r="E135" s="2">
        <v>5</v>
      </c>
      <c r="F135" s="2">
        <v>11</v>
      </c>
      <c r="G135" s="2">
        <v>6</v>
      </c>
      <c r="H135" s="2">
        <v>1</v>
      </c>
      <c r="I135" s="2">
        <v>8</v>
      </c>
      <c r="J135" s="2">
        <v>12</v>
      </c>
      <c r="K135" s="2">
        <v>7</v>
      </c>
      <c r="L135" s="2">
        <v>2</v>
      </c>
      <c r="M135" s="2">
        <v>3</v>
      </c>
    </row>
    <row r="136" spans="1:13" x14ac:dyDescent="0.2">
      <c r="A136" s="33">
        <f t="shared" si="6"/>
        <v>41</v>
      </c>
      <c r="B136" s="29"/>
      <c r="C136" s="29"/>
      <c r="D136" s="29"/>
      <c r="E136" s="28"/>
      <c r="F136" s="28"/>
      <c r="G136" s="28"/>
      <c r="H136" s="28"/>
      <c r="I136" s="28"/>
      <c r="J136" s="28"/>
      <c r="K136" s="28"/>
      <c r="L136" s="28"/>
      <c r="M136" s="28"/>
    </row>
    <row r="137" spans="1:13" x14ac:dyDescent="0.2">
      <c r="A137" s="33">
        <f t="shared" si="6"/>
        <v>42</v>
      </c>
      <c r="B137" s="23">
        <v>7</v>
      </c>
      <c r="C137" s="23">
        <v>8</v>
      </c>
      <c r="D137" s="23">
        <v>1</v>
      </c>
      <c r="E137" s="2">
        <v>2</v>
      </c>
      <c r="F137" s="2">
        <v>12</v>
      </c>
      <c r="G137" s="2">
        <v>3</v>
      </c>
      <c r="H137" s="2">
        <v>9</v>
      </c>
      <c r="I137" s="2">
        <v>10</v>
      </c>
      <c r="J137" s="2">
        <v>11</v>
      </c>
      <c r="K137" s="2">
        <v>4</v>
      </c>
      <c r="L137" s="2">
        <v>5</v>
      </c>
      <c r="M137" s="2">
        <v>6</v>
      </c>
    </row>
    <row r="138" spans="1:13" x14ac:dyDescent="0.2">
      <c r="A138" s="33">
        <f t="shared" si="6"/>
        <v>43</v>
      </c>
      <c r="B138" s="23">
        <v>1</v>
      </c>
      <c r="C138" s="29"/>
      <c r="D138" s="29"/>
      <c r="E138" s="28"/>
      <c r="F138" s="28"/>
      <c r="G138" s="28"/>
      <c r="H138" s="28"/>
      <c r="I138" s="28"/>
      <c r="J138" s="2">
        <v>2</v>
      </c>
      <c r="K138" s="28"/>
      <c r="L138" s="28"/>
      <c r="M138" s="28"/>
    </row>
    <row r="139" spans="1:13" x14ac:dyDescent="0.2">
      <c r="A139" s="33">
        <f t="shared" si="6"/>
        <v>44</v>
      </c>
      <c r="B139" s="29"/>
      <c r="C139" s="29"/>
      <c r="D139" s="29"/>
      <c r="E139" s="28"/>
      <c r="F139" s="2">
        <v>2</v>
      </c>
      <c r="G139" s="28"/>
      <c r="H139" s="28"/>
      <c r="I139" s="2">
        <v>3</v>
      </c>
      <c r="J139" s="2">
        <v>1</v>
      </c>
      <c r="K139" s="28"/>
      <c r="L139" s="28"/>
      <c r="M139" s="28"/>
    </row>
    <row r="140" spans="1:13" x14ac:dyDescent="0.2">
      <c r="A140" s="33">
        <f t="shared" si="6"/>
        <v>45</v>
      </c>
      <c r="B140" s="23">
        <v>1</v>
      </c>
      <c r="C140" s="23">
        <v>2</v>
      </c>
      <c r="D140" s="23">
        <v>3</v>
      </c>
      <c r="E140" s="2">
        <v>4</v>
      </c>
      <c r="F140" s="2">
        <v>5</v>
      </c>
      <c r="G140" s="2">
        <v>6</v>
      </c>
      <c r="H140" s="2">
        <v>7</v>
      </c>
      <c r="I140" s="2">
        <v>8</v>
      </c>
      <c r="J140" s="2">
        <v>9</v>
      </c>
      <c r="K140" s="28"/>
      <c r="L140" s="28"/>
      <c r="M140" s="28"/>
    </row>
    <row r="141" spans="1:13" x14ac:dyDescent="0.2">
      <c r="A141" s="33">
        <f t="shared" si="6"/>
        <v>46</v>
      </c>
      <c r="B141" s="23">
        <v>1</v>
      </c>
      <c r="C141" s="29"/>
      <c r="D141" s="29"/>
      <c r="E141" s="28"/>
      <c r="F141" s="2">
        <v>2</v>
      </c>
      <c r="G141" s="28"/>
      <c r="H141" s="28"/>
      <c r="I141" s="2">
        <v>3</v>
      </c>
      <c r="J141" s="28"/>
      <c r="K141" s="28"/>
      <c r="L141" s="28"/>
      <c r="M141" s="28"/>
    </row>
    <row r="142" spans="1:13" x14ac:dyDescent="0.2">
      <c r="A142" s="33">
        <f t="shared" si="6"/>
        <v>47</v>
      </c>
      <c r="B142" s="23">
        <v>1</v>
      </c>
      <c r="C142" s="29"/>
      <c r="D142" s="29"/>
      <c r="E142" s="28"/>
      <c r="F142" s="28"/>
      <c r="G142" s="28"/>
      <c r="H142" s="28"/>
      <c r="I142" s="28"/>
      <c r="J142" s="28"/>
      <c r="K142" s="28"/>
      <c r="L142" s="28"/>
      <c r="M142" s="28"/>
    </row>
    <row r="143" spans="1:13" x14ac:dyDescent="0.2">
      <c r="A143" s="33">
        <f t="shared" si="6"/>
        <v>48</v>
      </c>
      <c r="B143" s="23">
        <v>1</v>
      </c>
      <c r="C143" s="23">
        <v>2</v>
      </c>
      <c r="D143" s="23">
        <v>7</v>
      </c>
      <c r="E143" s="2">
        <v>4</v>
      </c>
      <c r="F143" s="2">
        <v>8</v>
      </c>
      <c r="G143" s="2">
        <v>9</v>
      </c>
      <c r="H143" s="2">
        <v>12</v>
      </c>
      <c r="I143" s="2">
        <v>10</v>
      </c>
      <c r="J143" s="2">
        <v>11</v>
      </c>
      <c r="K143" s="2">
        <v>5</v>
      </c>
      <c r="L143" s="2">
        <v>3</v>
      </c>
      <c r="M143" s="2">
        <v>6</v>
      </c>
    </row>
    <row r="144" spans="1:13" x14ac:dyDescent="0.2">
      <c r="A144" s="33">
        <f t="shared" si="6"/>
        <v>49</v>
      </c>
      <c r="B144" s="29"/>
      <c r="C144" s="29"/>
      <c r="D144" s="29"/>
      <c r="E144" s="28"/>
      <c r="F144" s="28"/>
      <c r="G144" s="28"/>
      <c r="H144" s="28"/>
      <c r="I144" s="28"/>
      <c r="J144" s="28"/>
      <c r="K144" s="28"/>
      <c r="L144" s="28"/>
      <c r="M144" s="28"/>
    </row>
    <row r="145" spans="1:13" x14ac:dyDescent="0.2">
      <c r="A145" s="33">
        <f t="shared" si="6"/>
        <v>50</v>
      </c>
      <c r="B145" s="29"/>
      <c r="C145" s="29"/>
      <c r="D145" s="23">
        <v>1</v>
      </c>
      <c r="E145" s="28"/>
      <c r="F145" s="2">
        <v>5</v>
      </c>
      <c r="G145" s="28"/>
      <c r="H145" s="28"/>
      <c r="I145" s="28"/>
      <c r="J145" s="2">
        <v>2</v>
      </c>
      <c r="K145" s="2">
        <v>3</v>
      </c>
      <c r="L145" s="28"/>
      <c r="M145" s="2">
        <v>4</v>
      </c>
    </row>
    <row r="146" spans="1:13" x14ac:dyDescent="0.2">
      <c r="A146" s="33">
        <f t="shared" si="6"/>
        <v>51</v>
      </c>
      <c r="B146" s="29"/>
      <c r="C146" s="29"/>
      <c r="D146" s="29"/>
      <c r="E146" s="28"/>
      <c r="F146" s="2">
        <v>1</v>
      </c>
      <c r="G146" s="28"/>
      <c r="H146" s="28"/>
      <c r="I146" s="2">
        <v>2</v>
      </c>
      <c r="J146" s="28"/>
      <c r="K146" s="28"/>
      <c r="L146" s="28"/>
      <c r="M146" s="2">
        <v>3</v>
      </c>
    </row>
    <row r="147" spans="1:13" x14ac:dyDescent="0.2">
      <c r="A147" s="33">
        <f t="shared" si="6"/>
        <v>52</v>
      </c>
      <c r="B147" s="23">
        <v>6</v>
      </c>
      <c r="C147" s="23">
        <v>12</v>
      </c>
      <c r="D147" s="23">
        <v>8</v>
      </c>
      <c r="E147" s="2">
        <v>3</v>
      </c>
      <c r="F147" s="2">
        <v>11</v>
      </c>
      <c r="G147" s="2">
        <v>9</v>
      </c>
      <c r="H147" s="2">
        <v>5</v>
      </c>
      <c r="I147" s="2">
        <v>10</v>
      </c>
      <c r="J147" s="2">
        <v>7</v>
      </c>
      <c r="K147" s="2">
        <v>1</v>
      </c>
      <c r="L147" s="2">
        <v>4</v>
      </c>
      <c r="M147" s="2">
        <v>2</v>
      </c>
    </row>
    <row r="148" spans="1:13" ht="32" x14ac:dyDescent="0.2">
      <c r="A148" s="15" t="s">
        <v>56</v>
      </c>
      <c r="B148" s="16">
        <f t="shared" ref="B148:M148" si="7">COUNT(B96:B147)</f>
        <v>40</v>
      </c>
      <c r="C148" s="16">
        <f t="shared" si="7"/>
        <v>38</v>
      </c>
      <c r="D148" s="16">
        <f t="shared" si="7"/>
        <v>37</v>
      </c>
      <c r="E148" s="16">
        <f t="shared" si="7"/>
        <v>35</v>
      </c>
      <c r="F148" s="16">
        <f t="shared" si="7"/>
        <v>39</v>
      </c>
      <c r="G148" s="16">
        <f t="shared" si="7"/>
        <v>35</v>
      </c>
      <c r="H148" s="16">
        <f t="shared" si="7"/>
        <v>37</v>
      </c>
      <c r="I148" s="16">
        <f t="shared" si="7"/>
        <v>37</v>
      </c>
      <c r="J148" s="16">
        <f t="shared" si="7"/>
        <v>38</v>
      </c>
      <c r="K148" s="16">
        <f t="shared" si="7"/>
        <v>37</v>
      </c>
      <c r="L148" s="16">
        <f t="shared" si="7"/>
        <v>34</v>
      </c>
      <c r="M148" s="16">
        <f t="shared" si="7"/>
        <v>36</v>
      </c>
    </row>
    <row r="149" spans="1:13" ht="32" x14ac:dyDescent="0.2">
      <c r="A149" s="15" t="s">
        <v>57</v>
      </c>
      <c r="B149" s="16">
        <f t="shared" ref="B149:M149" si="8">SUM(B96:B147)</f>
        <v>183</v>
      </c>
      <c r="C149" s="16">
        <f t="shared" si="8"/>
        <v>201</v>
      </c>
      <c r="D149" s="16">
        <f t="shared" si="8"/>
        <v>183</v>
      </c>
      <c r="E149" s="16">
        <f t="shared" si="8"/>
        <v>191</v>
      </c>
      <c r="F149" s="16">
        <f t="shared" si="8"/>
        <v>231</v>
      </c>
      <c r="G149" s="16">
        <f t="shared" si="8"/>
        <v>242</v>
      </c>
      <c r="H149" s="16">
        <f t="shared" si="8"/>
        <v>224</v>
      </c>
      <c r="I149" s="16">
        <f t="shared" si="8"/>
        <v>281</v>
      </c>
      <c r="J149" s="16">
        <f t="shared" si="8"/>
        <v>308</v>
      </c>
      <c r="K149" s="16">
        <f t="shared" si="8"/>
        <v>171</v>
      </c>
      <c r="L149" s="16">
        <f t="shared" si="8"/>
        <v>252</v>
      </c>
      <c r="M149" s="16">
        <f t="shared" si="8"/>
        <v>248</v>
      </c>
    </row>
    <row r="150" spans="1:13" x14ac:dyDescent="0.2">
      <c r="A150" s="13" t="s">
        <v>31</v>
      </c>
      <c r="B150" s="51">
        <f>B149/B148</f>
        <v>4.5750000000000002</v>
      </c>
      <c r="C150" s="18">
        <f t="shared" ref="C150:M150" si="9">C149/C148</f>
        <v>5.2894736842105265</v>
      </c>
      <c r="D150" s="18">
        <f t="shared" si="9"/>
        <v>4.9459459459459456</v>
      </c>
      <c r="E150" s="18">
        <f t="shared" si="9"/>
        <v>5.4571428571428573</v>
      </c>
      <c r="F150" s="18">
        <f t="shared" si="9"/>
        <v>5.9230769230769234</v>
      </c>
      <c r="G150" s="18">
        <f t="shared" si="9"/>
        <v>6.9142857142857146</v>
      </c>
      <c r="H150" s="18">
        <f t="shared" si="9"/>
        <v>6.0540540540540544</v>
      </c>
      <c r="I150" s="18">
        <f t="shared" si="9"/>
        <v>7.5945945945945947</v>
      </c>
      <c r="J150" s="18">
        <f t="shared" si="9"/>
        <v>8.1052631578947363</v>
      </c>
      <c r="K150" s="18">
        <f t="shared" si="9"/>
        <v>4.6216216216216219</v>
      </c>
      <c r="L150" s="18">
        <f t="shared" si="9"/>
        <v>7.4117647058823533</v>
      </c>
      <c r="M150" s="18">
        <f t="shared" si="9"/>
        <v>6.8888888888888893</v>
      </c>
    </row>
    <row r="151" spans="1:13" x14ac:dyDescent="0.2">
      <c r="B151">
        <v>1</v>
      </c>
      <c r="C151">
        <v>2</v>
      </c>
      <c r="D151">
        <v>3</v>
      </c>
      <c r="E151">
        <v>4</v>
      </c>
      <c r="F151">
        <v>5</v>
      </c>
      <c r="G151">
        <v>6</v>
      </c>
      <c r="H151">
        <v>7</v>
      </c>
      <c r="I151">
        <v>8</v>
      </c>
      <c r="J151">
        <v>9</v>
      </c>
      <c r="K151">
        <v>10</v>
      </c>
      <c r="L151">
        <v>11</v>
      </c>
      <c r="M151">
        <v>12</v>
      </c>
    </row>
    <row r="153" spans="1:13" ht="19" x14ac:dyDescent="0.25">
      <c r="A153" s="9" t="s">
        <v>3</v>
      </c>
    </row>
    <row r="154" spans="1:13" ht="16" x14ac:dyDescent="0.2">
      <c r="A154" s="7"/>
    </row>
    <row r="155" spans="1:13" x14ac:dyDescent="0.2">
      <c r="A155" t="s">
        <v>27</v>
      </c>
    </row>
    <row r="156" spans="1:13" ht="32" x14ac:dyDescent="0.2">
      <c r="A156" s="1" t="s">
        <v>4</v>
      </c>
      <c r="B156" s="1" t="s">
        <v>7</v>
      </c>
      <c r="C156" s="1" t="s">
        <v>5</v>
      </c>
      <c r="D156" s="1" t="s">
        <v>55</v>
      </c>
      <c r="E156" s="1" t="s">
        <v>54</v>
      </c>
    </row>
    <row r="157" spans="1:13" ht="80" x14ac:dyDescent="0.2">
      <c r="A157" s="6">
        <v>1</v>
      </c>
      <c r="B157" s="4" t="s">
        <v>28</v>
      </c>
      <c r="C157" s="48">
        <f>B218</f>
        <v>1.5428571428571429</v>
      </c>
      <c r="D157" s="5" t="s">
        <v>427</v>
      </c>
      <c r="E157" s="17"/>
    </row>
    <row r="158" spans="1:13" ht="32" x14ac:dyDescent="0.2">
      <c r="A158" s="6">
        <f>1+A157</f>
        <v>2</v>
      </c>
      <c r="B158" s="5" t="s">
        <v>29</v>
      </c>
      <c r="C158" s="20">
        <f>C218</f>
        <v>2.0606060606060606</v>
      </c>
      <c r="D158" s="5" t="s">
        <v>428</v>
      </c>
      <c r="E158" s="17"/>
    </row>
    <row r="159" spans="1:13" ht="48" x14ac:dyDescent="0.2">
      <c r="A159" s="6">
        <f t="shared" ref="A159" si="10">1+A158</f>
        <v>3</v>
      </c>
      <c r="B159" s="5" t="s">
        <v>30</v>
      </c>
      <c r="C159" s="20">
        <f>D218</f>
        <v>2.3235294117647061</v>
      </c>
      <c r="D159" s="40" t="s">
        <v>429</v>
      </c>
      <c r="E159" s="17"/>
    </row>
    <row r="162" spans="1:4" x14ac:dyDescent="0.2">
      <c r="A162" s="8" t="s">
        <v>6</v>
      </c>
    </row>
    <row r="163" spans="1:4" ht="64" x14ac:dyDescent="0.2">
      <c r="A163" s="11" t="s">
        <v>4</v>
      </c>
      <c r="B163" s="11" t="s">
        <v>32</v>
      </c>
      <c r="C163" s="11" t="s">
        <v>33</v>
      </c>
      <c r="D163" s="11" t="s">
        <v>34</v>
      </c>
    </row>
    <row r="164" spans="1:4" x14ac:dyDescent="0.2">
      <c r="A164" s="32">
        <v>1</v>
      </c>
      <c r="B164" s="6">
        <v>1</v>
      </c>
      <c r="C164" s="6">
        <v>2</v>
      </c>
      <c r="D164" s="6">
        <v>3</v>
      </c>
    </row>
    <row r="165" spans="1:4" x14ac:dyDescent="0.2">
      <c r="A165" s="32">
        <f>1+A164</f>
        <v>2</v>
      </c>
      <c r="B165" s="6">
        <v>3</v>
      </c>
      <c r="C165" s="6">
        <v>1</v>
      </c>
      <c r="D165" s="6">
        <v>2</v>
      </c>
    </row>
    <row r="166" spans="1:4" x14ac:dyDescent="0.2">
      <c r="A166" s="32">
        <f t="shared" ref="A166:A215" si="11">1+A165</f>
        <v>3</v>
      </c>
      <c r="B166" s="6">
        <v>1</v>
      </c>
      <c r="C166" s="6">
        <v>2</v>
      </c>
      <c r="D166" s="6">
        <v>3</v>
      </c>
    </row>
    <row r="167" spans="1:4" x14ac:dyDescent="0.2">
      <c r="A167" s="32">
        <f t="shared" si="11"/>
        <v>4</v>
      </c>
      <c r="B167" s="6">
        <v>3</v>
      </c>
      <c r="C167" s="6">
        <v>1</v>
      </c>
      <c r="D167" s="6">
        <v>2</v>
      </c>
    </row>
    <row r="168" spans="1:4" x14ac:dyDescent="0.2">
      <c r="A168" s="32">
        <f t="shared" si="11"/>
        <v>5</v>
      </c>
      <c r="B168" s="6">
        <v>3</v>
      </c>
      <c r="C168" s="6">
        <v>1</v>
      </c>
      <c r="D168" s="6">
        <v>2</v>
      </c>
    </row>
    <row r="169" spans="1:4" x14ac:dyDescent="0.2">
      <c r="A169" s="32">
        <f t="shared" si="11"/>
        <v>6</v>
      </c>
      <c r="B169" s="30"/>
      <c r="C169" s="30"/>
      <c r="D169" s="30"/>
    </row>
    <row r="170" spans="1:4" x14ac:dyDescent="0.2">
      <c r="A170" s="32">
        <f t="shared" si="11"/>
        <v>7</v>
      </c>
      <c r="B170" s="6">
        <v>1</v>
      </c>
      <c r="C170" s="6">
        <v>3</v>
      </c>
      <c r="D170" s="6">
        <v>2</v>
      </c>
    </row>
    <row r="171" spans="1:4" x14ac:dyDescent="0.2">
      <c r="A171" s="32">
        <f t="shared" si="11"/>
        <v>8</v>
      </c>
      <c r="B171" s="30"/>
      <c r="C171" s="30"/>
      <c r="D171" s="6">
        <v>1</v>
      </c>
    </row>
    <row r="172" spans="1:4" x14ac:dyDescent="0.2">
      <c r="A172" s="32">
        <f t="shared" si="11"/>
        <v>9</v>
      </c>
      <c r="B172" s="30"/>
      <c r="C172" s="30"/>
      <c r="D172" s="30"/>
    </row>
    <row r="173" spans="1:4" x14ac:dyDescent="0.2">
      <c r="A173" s="32">
        <f t="shared" si="11"/>
        <v>10</v>
      </c>
      <c r="B173" s="30"/>
      <c r="C173" s="30"/>
      <c r="D173" s="30"/>
    </row>
    <row r="174" spans="1:4" x14ac:dyDescent="0.2">
      <c r="A174" s="32">
        <f t="shared" si="11"/>
        <v>11</v>
      </c>
      <c r="B174" s="6">
        <v>1</v>
      </c>
      <c r="C174" s="6">
        <v>3</v>
      </c>
      <c r="D174" s="6">
        <v>2</v>
      </c>
    </row>
    <row r="175" spans="1:4" x14ac:dyDescent="0.2">
      <c r="A175" s="32">
        <f t="shared" si="11"/>
        <v>12</v>
      </c>
      <c r="B175" s="6">
        <v>1</v>
      </c>
      <c r="C175" s="6">
        <v>2</v>
      </c>
      <c r="D175" s="6">
        <v>3</v>
      </c>
    </row>
    <row r="176" spans="1:4" x14ac:dyDescent="0.2">
      <c r="A176" s="32">
        <f t="shared" si="11"/>
        <v>13</v>
      </c>
      <c r="B176" s="30"/>
      <c r="C176" s="30"/>
      <c r="D176" s="30"/>
    </row>
    <row r="177" spans="1:4" x14ac:dyDescent="0.2">
      <c r="A177" s="32">
        <f t="shared" si="11"/>
        <v>14</v>
      </c>
      <c r="B177" s="30"/>
      <c r="C177" s="30"/>
      <c r="D177" s="30"/>
    </row>
    <row r="178" spans="1:4" x14ac:dyDescent="0.2">
      <c r="A178" s="32">
        <f t="shared" si="11"/>
        <v>15</v>
      </c>
      <c r="B178" s="30"/>
      <c r="C178" s="30"/>
      <c r="D178" s="30"/>
    </row>
    <row r="179" spans="1:4" x14ac:dyDescent="0.2">
      <c r="A179" s="32">
        <f t="shared" si="11"/>
        <v>16</v>
      </c>
      <c r="B179" s="30"/>
      <c r="C179" s="30"/>
      <c r="D179" s="30"/>
    </row>
    <row r="180" spans="1:4" x14ac:dyDescent="0.2">
      <c r="A180" s="32">
        <f t="shared" si="11"/>
        <v>17</v>
      </c>
      <c r="B180" s="6">
        <v>1</v>
      </c>
      <c r="C180" s="6">
        <v>2</v>
      </c>
      <c r="D180" s="6">
        <v>3</v>
      </c>
    </row>
    <row r="181" spans="1:4" x14ac:dyDescent="0.2">
      <c r="A181" s="32">
        <f t="shared" si="11"/>
        <v>18</v>
      </c>
      <c r="B181" s="30"/>
      <c r="C181" s="30"/>
      <c r="D181" s="30"/>
    </row>
    <row r="182" spans="1:4" x14ac:dyDescent="0.2">
      <c r="A182" s="32">
        <f t="shared" si="11"/>
        <v>19</v>
      </c>
      <c r="B182" s="6">
        <v>2</v>
      </c>
      <c r="C182" s="6">
        <v>3</v>
      </c>
      <c r="D182" s="6">
        <v>1</v>
      </c>
    </row>
    <row r="183" spans="1:4" x14ac:dyDescent="0.2">
      <c r="A183" s="32">
        <f t="shared" si="11"/>
        <v>20</v>
      </c>
      <c r="B183" s="6">
        <v>2</v>
      </c>
      <c r="C183" s="6">
        <v>3</v>
      </c>
      <c r="D183" s="6">
        <v>1</v>
      </c>
    </row>
    <row r="184" spans="1:4" x14ac:dyDescent="0.2">
      <c r="A184" s="32">
        <f t="shared" si="11"/>
        <v>21</v>
      </c>
      <c r="B184" s="6">
        <v>2</v>
      </c>
      <c r="C184" s="6">
        <v>3</v>
      </c>
      <c r="D184" s="6">
        <v>1</v>
      </c>
    </row>
    <row r="185" spans="1:4" x14ac:dyDescent="0.2">
      <c r="A185" s="32">
        <f t="shared" si="11"/>
        <v>22</v>
      </c>
      <c r="B185" s="6">
        <v>1</v>
      </c>
      <c r="C185" s="6">
        <v>2</v>
      </c>
      <c r="D185" s="6">
        <v>3</v>
      </c>
    </row>
    <row r="186" spans="1:4" x14ac:dyDescent="0.2">
      <c r="A186" s="32">
        <f t="shared" si="11"/>
        <v>23</v>
      </c>
      <c r="B186" s="6">
        <v>1</v>
      </c>
      <c r="C186" s="6">
        <v>3</v>
      </c>
      <c r="D186" s="6">
        <v>2</v>
      </c>
    </row>
    <row r="187" spans="1:4" x14ac:dyDescent="0.2">
      <c r="A187" s="32">
        <f t="shared" si="11"/>
        <v>24</v>
      </c>
      <c r="B187" s="6">
        <v>1</v>
      </c>
      <c r="C187" s="6">
        <v>3</v>
      </c>
      <c r="D187" s="6">
        <v>2</v>
      </c>
    </row>
    <row r="188" spans="1:4" x14ac:dyDescent="0.2">
      <c r="A188" s="32">
        <f t="shared" si="11"/>
        <v>25</v>
      </c>
      <c r="B188" s="6">
        <v>1</v>
      </c>
      <c r="C188" s="6">
        <v>2</v>
      </c>
      <c r="D188" s="6">
        <v>3</v>
      </c>
    </row>
    <row r="189" spans="1:4" x14ac:dyDescent="0.2">
      <c r="A189" s="32">
        <f t="shared" si="11"/>
        <v>26</v>
      </c>
      <c r="B189" s="6">
        <v>3</v>
      </c>
      <c r="C189" s="6">
        <v>1</v>
      </c>
      <c r="D189" s="6">
        <v>2</v>
      </c>
    </row>
    <row r="190" spans="1:4" x14ac:dyDescent="0.2">
      <c r="A190" s="32">
        <f t="shared" si="11"/>
        <v>27</v>
      </c>
      <c r="B190" s="6">
        <v>2</v>
      </c>
      <c r="C190" s="6">
        <v>3</v>
      </c>
      <c r="D190" s="6">
        <v>1</v>
      </c>
    </row>
    <row r="191" spans="1:4" x14ac:dyDescent="0.2">
      <c r="A191" s="32">
        <f t="shared" si="11"/>
        <v>28</v>
      </c>
      <c r="B191" s="6">
        <v>3</v>
      </c>
      <c r="C191" s="6">
        <v>1</v>
      </c>
      <c r="D191" s="6">
        <v>2</v>
      </c>
    </row>
    <row r="192" spans="1:4" x14ac:dyDescent="0.2">
      <c r="A192" s="32">
        <f t="shared" si="11"/>
        <v>29</v>
      </c>
      <c r="B192" s="30"/>
      <c r="C192" s="30"/>
      <c r="D192" s="30"/>
    </row>
    <row r="193" spans="1:4" x14ac:dyDescent="0.2">
      <c r="A193" s="32">
        <f t="shared" si="11"/>
        <v>30</v>
      </c>
      <c r="B193" s="30"/>
      <c r="C193" s="30"/>
      <c r="D193" s="30"/>
    </row>
    <row r="194" spans="1:4" x14ac:dyDescent="0.2">
      <c r="A194" s="32">
        <f t="shared" si="11"/>
        <v>31</v>
      </c>
      <c r="B194" s="6">
        <v>1</v>
      </c>
      <c r="C194" s="6">
        <v>2</v>
      </c>
      <c r="D194" s="6">
        <v>3</v>
      </c>
    </row>
    <row r="195" spans="1:4" x14ac:dyDescent="0.2">
      <c r="A195" s="32">
        <f t="shared" si="11"/>
        <v>32</v>
      </c>
      <c r="B195" s="6">
        <v>2</v>
      </c>
      <c r="C195" s="6">
        <v>3</v>
      </c>
      <c r="D195" s="6">
        <v>1</v>
      </c>
    </row>
    <row r="196" spans="1:4" x14ac:dyDescent="0.2">
      <c r="A196" s="32">
        <f t="shared" si="11"/>
        <v>33</v>
      </c>
      <c r="B196" s="6">
        <v>3</v>
      </c>
      <c r="C196" s="6">
        <v>1</v>
      </c>
      <c r="D196" s="6">
        <v>2</v>
      </c>
    </row>
    <row r="197" spans="1:4" x14ac:dyDescent="0.2">
      <c r="A197" s="32">
        <f t="shared" si="11"/>
        <v>34</v>
      </c>
      <c r="B197" s="6">
        <v>2</v>
      </c>
      <c r="C197" s="6">
        <v>1</v>
      </c>
      <c r="D197" s="6">
        <v>3</v>
      </c>
    </row>
    <row r="198" spans="1:4" x14ac:dyDescent="0.2">
      <c r="A198" s="32">
        <f t="shared" si="11"/>
        <v>35</v>
      </c>
      <c r="B198" s="6">
        <v>1</v>
      </c>
      <c r="C198" s="6">
        <v>2</v>
      </c>
      <c r="D198" s="6">
        <v>3</v>
      </c>
    </row>
    <row r="199" spans="1:4" x14ac:dyDescent="0.2">
      <c r="A199" s="32">
        <f t="shared" si="11"/>
        <v>36</v>
      </c>
      <c r="B199" s="30"/>
      <c r="C199" s="30"/>
      <c r="D199" s="30"/>
    </row>
    <row r="200" spans="1:4" x14ac:dyDescent="0.2">
      <c r="A200" s="32">
        <f t="shared" si="11"/>
        <v>37</v>
      </c>
      <c r="B200" s="6">
        <v>1</v>
      </c>
      <c r="C200" s="6">
        <v>2</v>
      </c>
      <c r="D200" s="6">
        <v>3</v>
      </c>
    </row>
    <row r="201" spans="1:4" x14ac:dyDescent="0.2">
      <c r="A201" s="32">
        <f t="shared" si="11"/>
        <v>38</v>
      </c>
      <c r="B201" s="6">
        <v>1</v>
      </c>
      <c r="C201" s="6">
        <v>2</v>
      </c>
      <c r="D201" s="6">
        <v>3</v>
      </c>
    </row>
    <row r="202" spans="1:4" x14ac:dyDescent="0.2">
      <c r="A202" s="32">
        <f t="shared" si="11"/>
        <v>39</v>
      </c>
      <c r="B202" s="6">
        <v>1</v>
      </c>
      <c r="C202" s="6">
        <v>2</v>
      </c>
      <c r="D202" s="6">
        <v>3</v>
      </c>
    </row>
    <row r="203" spans="1:4" x14ac:dyDescent="0.2">
      <c r="A203" s="32">
        <f t="shared" si="11"/>
        <v>40</v>
      </c>
      <c r="B203" s="6">
        <v>1</v>
      </c>
      <c r="C203" s="6">
        <v>3</v>
      </c>
      <c r="D203" s="6">
        <v>2</v>
      </c>
    </row>
    <row r="204" spans="1:4" x14ac:dyDescent="0.2">
      <c r="A204" s="32">
        <f t="shared" si="11"/>
        <v>41</v>
      </c>
      <c r="B204" s="6">
        <v>1</v>
      </c>
      <c r="C204" s="30"/>
      <c r="D204" s="30"/>
    </row>
    <row r="205" spans="1:4" x14ac:dyDescent="0.2">
      <c r="A205" s="32">
        <f t="shared" si="11"/>
        <v>42</v>
      </c>
      <c r="B205" s="6">
        <v>2</v>
      </c>
      <c r="C205" s="6">
        <v>1</v>
      </c>
      <c r="D205" s="6">
        <v>3</v>
      </c>
    </row>
    <row r="206" spans="1:4" x14ac:dyDescent="0.2">
      <c r="A206" s="32">
        <f t="shared" si="11"/>
        <v>43</v>
      </c>
      <c r="B206" s="30"/>
      <c r="C206" s="30"/>
      <c r="D206" s="30"/>
    </row>
    <row r="207" spans="1:4" x14ac:dyDescent="0.2">
      <c r="A207" s="32">
        <f t="shared" si="11"/>
        <v>44</v>
      </c>
      <c r="B207" s="6">
        <v>1</v>
      </c>
      <c r="C207" s="30"/>
      <c r="D207" s="30"/>
    </row>
    <row r="208" spans="1:4" x14ac:dyDescent="0.2">
      <c r="A208" s="32">
        <f t="shared" si="11"/>
        <v>45</v>
      </c>
      <c r="B208" s="30"/>
      <c r="C208" s="30"/>
      <c r="D208" s="30"/>
    </row>
    <row r="209" spans="1:4" x14ac:dyDescent="0.2">
      <c r="A209" s="32">
        <f t="shared" si="11"/>
        <v>46</v>
      </c>
      <c r="B209" s="6">
        <v>1</v>
      </c>
      <c r="C209" s="6">
        <v>2</v>
      </c>
      <c r="D209" s="6">
        <v>3</v>
      </c>
    </row>
    <row r="210" spans="1:4" x14ac:dyDescent="0.2">
      <c r="A210" s="32">
        <f t="shared" si="11"/>
        <v>47</v>
      </c>
      <c r="B210" s="6">
        <v>1</v>
      </c>
      <c r="C210" s="6">
        <v>2</v>
      </c>
      <c r="D210" s="6">
        <v>3</v>
      </c>
    </row>
    <row r="211" spans="1:4" x14ac:dyDescent="0.2">
      <c r="A211" s="32">
        <f t="shared" si="11"/>
        <v>48</v>
      </c>
      <c r="B211" s="6">
        <v>1</v>
      </c>
      <c r="C211" s="6">
        <v>2</v>
      </c>
      <c r="D211" s="6">
        <v>3</v>
      </c>
    </row>
    <row r="212" spans="1:4" x14ac:dyDescent="0.2">
      <c r="A212" s="32">
        <f t="shared" si="11"/>
        <v>49</v>
      </c>
      <c r="B212" s="30"/>
      <c r="C212" s="30"/>
      <c r="D212" s="30"/>
    </row>
    <row r="213" spans="1:4" x14ac:dyDescent="0.2">
      <c r="A213" s="32">
        <f t="shared" si="11"/>
        <v>50</v>
      </c>
      <c r="B213" s="6">
        <v>1</v>
      </c>
      <c r="C213" s="6">
        <v>2</v>
      </c>
      <c r="D213" s="6">
        <v>3</v>
      </c>
    </row>
    <row r="214" spans="1:4" x14ac:dyDescent="0.2">
      <c r="A214" s="32">
        <f t="shared" si="11"/>
        <v>51</v>
      </c>
      <c r="B214" s="30"/>
      <c r="C214" s="30"/>
      <c r="D214" s="30"/>
    </row>
    <row r="215" spans="1:4" x14ac:dyDescent="0.2">
      <c r="A215" s="32">
        <f t="shared" si="11"/>
        <v>52</v>
      </c>
      <c r="B215" s="30"/>
      <c r="C215" s="30"/>
      <c r="D215" s="30"/>
    </row>
    <row r="216" spans="1:4" ht="32" x14ac:dyDescent="0.2">
      <c r="A216" s="15" t="s">
        <v>56</v>
      </c>
      <c r="B216" s="16">
        <f>COUNT(B164:B215)</f>
        <v>35</v>
      </c>
      <c r="C216" s="16">
        <f>COUNT(C164:C215)</f>
        <v>33</v>
      </c>
      <c r="D216" s="16">
        <f>COUNT(D164:D215)</f>
        <v>34</v>
      </c>
    </row>
    <row r="217" spans="1:4" ht="32" x14ac:dyDescent="0.2">
      <c r="A217" s="15" t="s">
        <v>57</v>
      </c>
      <c r="B217" s="16">
        <f>SUM(B164:B215)</f>
        <v>54</v>
      </c>
      <c r="C217" s="16">
        <f>SUM(C164:C215)</f>
        <v>68</v>
      </c>
      <c r="D217" s="16">
        <f>SUM(D164:D215)</f>
        <v>79</v>
      </c>
    </row>
    <row r="218" spans="1:4" x14ac:dyDescent="0.2">
      <c r="A218" s="13" t="s">
        <v>31</v>
      </c>
      <c r="B218" s="51">
        <f>B217/B216</f>
        <v>1.5428571428571429</v>
      </c>
      <c r="C218" s="18">
        <f t="shared" ref="C218:D218" si="12">C217/C216</f>
        <v>2.0606060606060606</v>
      </c>
      <c r="D218" s="18">
        <f t="shared" si="12"/>
        <v>2.3235294117647061</v>
      </c>
    </row>
  </sheetData>
  <mergeCells count="2">
    <mergeCell ref="E7:E14"/>
    <mergeCell ref="E80:E9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2CE34-4A0D-4036-8078-9637583632E3}">
  <dimension ref="A1:M242"/>
  <sheetViews>
    <sheetView zoomScale="70" zoomScaleNormal="70" workbookViewId="0">
      <selection activeCell="G2" sqref="G2"/>
    </sheetView>
  </sheetViews>
  <sheetFormatPr baseColWidth="10" defaultRowHeight="15" x14ac:dyDescent="0.2"/>
  <cols>
    <col min="2" max="2" width="34.5" customWidth="1"/>
    <col min="3" max="3" width="21.1640625" customWidth="1"/>
    <col min="4" max="4" width="33.5" customWidth="1"/>
    <col min="5" max="5" width="26.5" customWidth="1"/>
    <col min="6" max="8" width="21.1640625" customWidth="1"/>
    <col min="9" max="9" width="24.6640625" customWidth="1"/>
    <col min="10" max="10" width="21.1640625" customWidth="1"/>
    <col min="11" max="11" width="31.1640625" customWidth="1"/>
    <col min="12" max="13" width="21.1640625" customWidth="1"/>
  </cols>
  <sheetData>
    <row r="1" spans="1:5" ht="41" x14ac:dyDescent="0.3">
      <c r="A1" s="10" t="s">
        <v>0</v>
      </c>
      <c r="D1" s="54" t="s">
        <v>338</v>
      </c>
    </row>
    <row r="3" spans="1:5" ht="19" x14ac:dyDescent="0.25">
      <c r="A3" s="9" t="s">
        <v>1</v>
      </c>
    </row>
    <row r="4" spans="1:5" ht="16" x14ac:dyDescent="0.2">
      <c r="A4" s="7"/>
    </row>
    <row r="5" spans="1:5" x14ac:dyDescent="0.2">
      <c r="A5" t="s">
        <v>27</v>
      </c>
    </row>
    <row r="6" spans="1:5" ht="32" x14ac:dyDescent="0.2">
      <c r="A6" s="1" t="s">
        <v>4</v>
      </c>
      <c r="B6" s="1" t="s">
        <v>7</v>
      </c>
      <c r="C6" s="1" t="s">
        <v>5</v>
      </c>
      <c r="D6" s="1" t="s">
        <v>55</v>
      </c>
      <c r="E6" s="1" t="s">
        <v>54</v>
      </c>
    </row>
    <row r="7" spans="1:5" ht="32" x14ac:dyDescent="0.2">
      <c r="A7" s="6">
        <v>1</v>
      </c>
      <c r="B7" s="4" t="s">
        <v>8</v>
      </c>
      <c r="C7" s="47">
        <f>B81</f>
        <v>2.4117647058823528</v>
      </c>
      <c r="D7" s="40" t="s">
        <v>392</v>
      </c>
      <c r="E7" s="162"/>
    </row>
    <row r="8" spans="1:5" ht="48" x14ac:dyDescent="0.2">
      <c r="A8" s="6">
        <f>1+A7</f>
        <v>2</v>
      </c>
      <c r="B8" s="5" t="s">
        <v>68</v>
      </c>
      <c r="C8" s="22">
        <f>C81</f>
        <v>4.8936170212765955</v>
      </c>
      <c r="D8" s="40" t="s">
        <v>393</v>
      </c>
      <c r="E8" s="163"/>
    </row>
    <row r="9" spans="1:5" ht="72.75" customHeight="1" x14ac:dyDescent="0.2">
      <c r="A9" s="6">
        <f t="shared" ref="A9:A14" si="0">1+A8</f>
        <v>3</v>
      </c>
      <c r="B9" s="5" t="s">
        <v>10</v>
      </c>
      <c r="C9" s="22">
        <f>D81</f>
        <v>3.32</v>
      </c>
      <c r="D9" s="5" t="s">
        <v>395</v>
      </c>
      <c r="E9" s="163"/>
    </row>
    <row r="10" spans="1:5" ht="16" x14ac:dyDescent="0.2">
      <c r="A10" s="6">
        <f t="shared" si="0"/>
        <v>4</v>
      </c>
      <c r="B10" s="5" t="s">
        <v>11</v>
      </c>
      <c r="C10" s="22">
        <f>E81</f>
        <v>4.6888888888888891</v>
      </c>
      <c r="D10" s="5" t="s">
        <v>394</v>
      </c>
      <c r="E10" s="163"/>
    </row>
    <row r="11" spans="1:5" ht="48" x14ac:dyDescent="0.2">
      <c r="A11" s="6">
        <f t="shared" si="0"/>
        <v>5</v>
      </c>
      <c r="B11" s="5" t="s">
        <v>12</v>
      </c>
      <c r="C11" s="22">
        <f>F81</f>
        <v>3.3148148148148149</v>
      </c>
      <c r="D11" s="40" t="s">
        <v>396</v>
      </c>
      <c r="E11" s="163"/>
    </row>
    <row r="12" spans="1:5" ht="32" x14ac:dyDescent="0.2">
      <c r="A12" s="6">
        <f t="shared" si="0"/>
        <v>6</v>
      </c>
      <c r="B12" s="5" t="s">
        <v>13</v>
      </c>
      <c r="C12" s="22">
        <f>G81</f>
        <v>5.08</v>
      </c>
      <c r="D12" s="5" t="s">
        <v>397</v>
      </c>
      <c r="E12" s="163"/>
    </row>
    <row r="13" spans="1:5" ht="32" x14ac:dyDescent="0.2">
      <c r="A13" s="6">
        <f t="shared" si="0"/>
        <v>7</v>
      </c>
      <c r="B13" s="5" t="s">
        <v>14</v>
      </c>
      <c r="C13" s="22">
        <f>H81</f>
        <v>5</v>
      </c>
      <c r="D13" s="40" t="s">
        <v>398</v>
      </c>
      <c r="E13" s="163"/>
    </row>
    <row r="14" spans="1:5" ht="64.5" customHeight="1" x14ac:dyDescent="0.2">
      <c r="A14" s="6">
        <f t="shared" si="0"/>
        <v>8</v>
      </c>
      <c r="B14" s="5" t="s">
        <v>15</v>
      </c>
      <c r="C14" s="22">
        <f>I81</f>
        <v>4.9811320754716979</v>
      </c>
      <c r="D14" s="40" t="s">
        <v>399</v>
      </c>
      <c r="E14" s="164"/>
    </row>
    <row r="17" spans="1:9" x14ac:dyDescent="0.2">
      <c r="A17" s="8" t="s">
        <v>6</v>
      </c>
    </row>
    <row r="18" spans="1:9" ht="112" x14ac:dyDescent="0.2">
      <c r="A18" s="1" t="s">
        <v>4</v>
      </c>
      <c r="B18" s="11" t="s">
        <v>47</v>
      </c>
      <c r="C18" s="11" t="s">
        <v>67</v>
      </c>
      <c r="D18" s="11" t="s">
        <v>48</v>
      </c>
      <c r="E18" s="11" t="s">
        <v>49</v>
      </c>
      <c r="F18" s="11" t="s">
        <v>50</v>
      </c>
      <c r="G18" s="11" t="s">
        <v>51</v>
      </c>
      <c r="H18" s="11" t="s">
        <v>52</v>
      </c>
      <c r="I18" s="11" t="s">
        <v>53</v>
      </c>
    </row>
    <row r="19" spans="1:9" x14ac:dyDescent="0.2">
      <c r="A19" s="32">
        <v>1</v>
      </c>
      <c r="B19" s="23">
        <v>5</v>
      </c>
      <c r="C19" s="23">
        <v>7</v>
      </c>
      <c r="D19" s="23">
        <v>1</v>
      </c>
      <c r="E19" s="2">
        <v>8</v>
      </c>
      <c r="F19" s="2">
        <v>6</v>
      </c>
      <c r="G19" s="2">
        <v>4</v>
      </c>
      <c r="H19" s="2">
        <v>2</v>
      </c>
      <c r="I19" s="2">
        <v>3</v>
      </c>
    </row>
    <row r="20" spans="1:9" x14ac:dyDescent="0.2">
      <c r="A20" s="32">
        <f>1+A19</f>
        <v>2</v>
      </c>
      <c r="B20" s="23">
        <v>1</v>
      </c>
      <c r="C20" s="23">
        <v>6</v>
      </c>
      <c r="D20" s="23">
        <v>2</v>
      </c>
      <c r="E20" s="2">
        <v>8</v>
      </c>
      <c r="F20" s="2">
        <v>3</v>
      </c>
      <c r="G20" s="2">
        <v>7</v>
      </c>
      <c r="H20" s="2">
        <v>4</v>
      </c>
      <c r="I20" s="2">
        <v>5</v>
      </c>
    </row>
    <row r="21" spans="1:9" x14ac:dyDescent="0.2">
      <c r="A21" s="32">
        <f t="shared" ref="A21:A78" si="1">1+A20</f>
        <v>3</v>
      </c>
      <c r="B21" s="29"/>
      <c r="C21" s="29"/>
      <c r="D21" s="29"/>
      <c r="E21" s="28"/>
      <c r="F21" s="2">
        <v>1</v>
      </c>
      <c r="G21" s="28"/>
      <c r="H21" s="2">
        <v>2</v>
      </c>
      <c r="I21" s="2">
        <v>3</v>
      </c>
    </row>
    <row r="22" spans="1:9" x14ac:dyDescent="0.2">
      <c r="A22" s="32">
        <f t="shared" si="1"/>
        <v>4</v>
      </c>
      <c r="B22" s="23">
        <v>1</v>
      </c>
      <c r="C22" s="29"/>
      <c r="D22" s="29"/>
      <c r="E22" s="28"/>
      <c r="F22" s="28"/>
      <c r="G22" s="28"/>
      <c r="H22" s="28"/>
      <c r="I22" s="28"/>
    </row>
    <row r="23" spans="1:9" x14ac:dyDescent="0.2">
      <c r="A23" s="32">
        <f t="shared" si="1"/>
        <v>5</v>
      </c>
      <c r="B23" s="23">
        <v>1</v>
      </c>
      <c r="C23" s="23">
        <v>2</v>
      </c>
      <c r="D23" s="23">
        <v>3</v>
      </c>
      <c r="E23" s="2">
        <v>8</v>
      </c>
      <c r="F23" s="2">
        <v>4</v>
      </c>
      <c r="G23" s="2">
        <v>5</v>
      </c>
      <c r="H23" s="2">
        <v>6</v>
      </c>
      <c r="I23" s="2">
        <v>7</v>
      </c>
    </row>
    <row r="24" spans="1:9" x14ac:dyDescent="0.2">
      <c r="A24" s="32">
        <f t="shared" si="1"/>
        <v>6</v>
      </c>
      <c r="B24" s="23">
        <v>1</v>
      </c>
      <c r="C24" s="23">
        <v>2</v>
      </c>
      <c r="D24" s="23">
        <v>3</v>
      </c>
      <c r="E24" s="2">
        <v>4</v>
      </c>
      <c r="F24" s="2">
        <v>6</v>
      </c>
      <c r="G24" s="2">
        <v>8</v>
      </c>
      <c r="H24" s="2">
        <v>5</v>
      </c>
      <c r="I24" s="2">
        <v>7</v>
      </c>
    </row>
    <row r="25" spans="1:9" x14ac:dyDescent="0.2">
      <c r="A25" s="32">
        <f t="shared" si="1"/>
        <v>7</v>
      </c>
      <c r="B25" s="23">
        <v>8</v>
      </c>
      <c r="C25" s="23">
        <v>7</v>
      </c>
      <c r="D25" s="23">
        <v>3</v>
      </c>
      <c r="E25" s="2">
        <v>6</v>
      </c>
      <c r="F25" s="2">
        <v>4</v>
      </c>
      <c r="G25" s="2">
        <v>1</v>
      </c>
      <c r="H25" s="2">
        <v>5</v>
      </c>
      <c r="I25" s="2">
        <v>2</v>
      </c>
    </row>
    <row r="26" spans="1:9" x14ac:dyDescent="0.2">
      <c r="A26" s="32">
        <f t="shared" si="1"/>
        <v>8</v>
      </c>
      <c r="B26" s="23">
        <v>1</v>
      </c>
      <c r="C26" s="23">
        <v>7</v>
      </c>
      <c r="D26" s="23">
        <v>2</v>
      </c>
      <c r="E26" s="2">
        <v>8</v>
      </c>
      <c r="F26" s="2">
        <v>3</v>
      </c>
      <c r="G26" s="2">
        <v>4</v>
      </c>
      <c r="H26" s="2">
        <v>5</v>
      </c>
      <c r="I26" s="2">
        <v>6</v>
      </c>
    </row>
    <row r="27" spans="1:9" x14ac:dyDescent="0.2">
      <c r="A27" s="32">
        <f t="shared" si="1"/>
        <v>9</v>
      </c>
      <c r="B27" s="23">
        <v>1</v>
      </c>
      <c r="C27" s="23">
        <v>5</v>
      </c>
      <c r="D27" s="23">
        <v>2</v>
      </c>
      <c r="E27" s="2">
        <v>4</v>
      </c>
      <c r="F27" s="2">
        <v>7</v>
      </c>
      <c r="G27" s="2">
        <v>3</v>
      </c>
      <c r="H27" s="2">
        <v>8</v>
      </c>
      <c r="I27" s="2">
        <v>6</v>
      </c>
    </row>
    <row r="28" spans="1:9" x14ac:dyDescent="0.2">
      <c r="A28" s="32">
        <f t="shared" si="1"/>
        <v>10</v>
      </c>
      <c r="B28" s="23">
        <v>3</v>
      </c>
      <c r="C28" s="23">
        <v>6</v>
      </c>
      <c r="D28" s="23">
        <v>4</v>
      </c>
      <c r="E28" s="2">
        <v>1</v>
      </c>
      <c r="F28" s="2">
        <v>5</v>
      </c>
      <c r="G28" s="2">
        <v>8</v>
      </c>
      <c r="H28" s="2">
        <v>7</v>
      </c>
      <c r="I28" s="2">
        <v>2</v>
      </c>
    </row>
    <row r="29" spans="1:9" x14ac:dyDescent="0.2">
      <c r="A29" s="32">
        <f t="shared" si="1"/>
        <v>11</v>
      </c>
      <c r="B29" s="23">
        <v>1</v>
      </c>
      <c r="C29" s="23">
        <v>5</v>
      </c>
      <c r="D29" s="23">
        <v>2</v>
      </c>
      <c r="E29" s="2">
        <v>4</v>
      </c>
      <c r="F29" s="2">
        <v>8</v>
      </c>
      <c r="G29" s="2">
        <v>7</v>
      </c>
      <c r="H29" s="2">
        <v>6</v>
      </c>
      <c r="I29" s="2">
        <v>3</v>
      </c>
    </row>
    <row r="30" spans="1:9" x14ac:dyDescent="0.2">
      <c r="A30" s="32">
        <f t="shared" si="1"/>
        <v>12</v>
      </c>
      <c r="B30" s="23">
        <v>1</v>
      </c>
      <c r="C30" s="23">
        <v>7</v>
      </c>
      <c r="D30" s="23">
        <v>2</v>
      </c>
      <c r="E30" s="2">
        <v>8</v>
      </c>
      <c r="F30" s="2">
        <v>3</v>
      </c>
      <c r="G30" s="2">
        <v>4</v>
      </c>
      <c r="H30" s="2">
        <v>5</v>
      </c>
      <c r="I30" s="2">
        <v>6</v>
      </c>
    </row>
    <row r="31" spans="1:9" x14ac:dyDescent="0.2">
      <c r="A31" s="32">
        <f t="shared" si="1"/>
        <v>13</v>
      </c>
      <c r="B31" s="23">
        <v>1</v>
      </c>
      <c r="C31" s="23">
        <v>5</v>
      </c>
      <c r="D31" s="23">
        <v>2</v>
      </c>
      <c r="E31" s="2">
        <v>7</v>
      </c>
      <c r="F31" s="2">
        <v>3</v>
      </c>
      <c r="G31" s="2">
        <v>8</v>
      </c>
      <c r="H31" s="2">
        <v>6</v>
      </c>
      <c r="I31" s="2">
        <v>4</v>
      </c>
    </row>
    <row r="32" spans="1:9" x14ac:dyDescent="0.2">
      <c r="A32" s="32">
        <f t="shared" si="1"/>
        <v>14</v>
      </c>
      <c r="B32" s="23">
        <v>1</v>
      </c>
      <c r="C32" s="23">
        <v>8</v>
      </c>
      <c r="D32" s="23">
        <v>2</v>
      </c>
      <c r="E32" s="2">
        <v>3</v>
      </c>
      <c r="F32" s="2">
        <v>4</v>
      </c>
      <c r="G32" s="2">
        <v>5</v>
      </c>
      <c r="H32" s="2">
        <v>6</v>
      </c>
      <c r="I32" s="2">
        <v>7</v>
      </c>
    </row>
    <row r="33" spans="1:9" x14ac:dyDescent="0.2">
      <c r="A33" s="32">
        <f t="shared" si="1"/>
        <v>15</v>
      </c>
      <c r="B33" s="23">
        <v>1</v>
      </c>
      <c r="C33" s="23">
        <v>6</v>
      </c>
      <c r="D33" s="23">
        <v>7</v>
      </c>
      <c r="E33" s="2">
        <v>2</v>
      </c>
      <c r="F33" s="2">
        <v>3</v>
      </c>
      <c r="G33" s="2">
        <v>4</v>
      </c>
      <c r="H33" s="2">
        <v>8</v>
      </c>
      <c r="I33" s="2">
        <v>5</v>
      </c>
    </row>
    <row r="34" spans="1:9" x14ac:dyDescent="0.2">
      <c r="A34" s="32">
        <f t="shared" si="1"/>
        <v>16</v>
      </c>
      <c r="B34" s="23">
        <v>2</v>
      </c>
      <c r="C34" s="23">
        <v>5</v>
      </c>
      <c r="D34" s="23">
        <v>3</v>
      </c>
      <c r="E34" s="2">
        <v>8</v>
      </c>
      <c r="F34" s="2">
        <v>6</v>
      </c>
      <c r="G34" s="2">
        <v>7</v>
      </c>
      <c r="H34" s="2">
        <v>1</v>
      </c>
      <c r="I34" s="2">
        <v>4</v>
      </c>
    </row>
    <row r="35" spans="1:9" x14ac:dyDescent="0.2">
      <c r="A35" s="32">
        <f t="shared" si="1"/>
        <v>17</v>
      </c>
      <c r="B35" s="23">
        <v>1</v>
      </c>
      <c r="C35" s="29"/>
      <c r="D35" s="23">
        <v>2</v>
      </c>
      <c r="E35" s="28"/>
      <c r="F35" s="2">
        <v>3</v>
      </c>
      <c r="G35" s="2">
        <v>4</v>
      </c>
      <c r="H35" s="28"/>
      <c r="I35" s="2">
        <v>5</v>
      </c>
    </row>
    <row r="36" spans="1:9" x14ac:dyDescent="0.2">
      <c r="A36" s="32">
        <f t="shared" si="1"/>
        <v>18</v>
      </c>
      <c r="B36" s="23">
        <v>1</v>
      </c>
      <c r="C36" s="23">
        <v>2</v>
      </c>
      <c r="D36" s="23">
        <v>5</v>
      </c>
      <c r="E36" s="2">
        <v>6</v>
      </c>
      <c r="F36" s="2">
        <v>3</v>
      </c>
      <c r="G36" s="2">
        <v>4</v>
      </c>
      <c r="H36" s="2">
        <v>7</v>
      </c>
      <c r="I36" s="2">
        <v>8</v>
      </c>
    </row>
    <row r="37" spans="1:9" x14ac:dyDescent="0.2">
      <c r="A37" s="32">
        <f t="shared" si="1"/>
        <v>19</v>
      </c>
      <c r="B37" s="23">
        <v>3</v>
      </c>
      <c r="C37" s="23">
        <v>7</v>
      </c>
      <c r="D37" s="23">
        <v>5</v>
      </c>
      <c r="E37" s="2">
        <v>1</v>
      </c>
      <c r="F37" s="2">
        <v>4</v>
      </c>
      <c r="G37" s="2">
        <v>8</v>
      </c>
      <c r="H37" s="2">
        <v>6</v>
      </c>
      <c r="I37" s="2">
        <v>4</v>
      </c>
    </row>
    <row r="38" spans="1:9" x14ac:dyDescent="0.2">
      <c r="A38" s="32">
        <f t="shared" si="1"/>
        <v>20</v>
      </c>
      <c r="B38" s="23">
        <v>1</v>
      </c>
      <c r="C38" s="23">
        <v>5</v>
      </c>
      <c r="D38" s="23">
        <v>2</v>
      </c>
      <c r="E38" s="2">
        <v>8</v>
      </c>
      <c r="F38" s="2">
        <v>3</v>
      </c>
      <c r="G38" s="2">
        <v>6</v>
      </c>
      <c r="H38" s="2">
        <v>7</v>
      </c>
      <c r="I38" s="2">
        <v>4</v>
      </c>
    </row>
    <row r="39" spans="1:9" x14ac:dyDescent="0.2">
      <c r="A39" s="32">
        <f t="shared" si="1"/>
        <v>21</v>
      </c>
      <c r="B39" s="23">
        <v>2</v>
      </c>
      <c r="C39" s="23">
        <v>8</v>
      </c>
      <c r="D39" s="23">
        <v>1</v>
      </c>
      <c r="E39" s="2">
        <v>3</v>
      </c>
      <c r="F39" s="2">
        <v>4</v>
      </c>
      <c r="G39" s="2">
        <v>7</v>
      </c>
      <c r="H39" s="2">
        <v>5</v>
      </c>
      <c r="I39" s="2">
        <v>6</v>
      </c>
    </row>
    <row r="40" spans="1:9" x14ac:dyDescent="0.2">
      <c r="A40" s="32">
        <f t="shared" si="1"/>
        <v>22</v>
      </c>
      <c r="B40" s="29"/>
      <c r="C40" s="29"/>
      <c r="D40" s="29"/>
      <c r="E40" s="28"/>
      <c r="F40" s="2">
        <v>1</v>
      </c>
      <c r="G40" s="2">
        <v>2</v>
      </c>
      <c r="H40" s="28"/>
      <c r="I40" s="28"/>
    </row>
    <row r="41" spans="1:9" x14ac:dyDescent="0.2">
      <c r="A41" s="32">
        <f t="shared" si="1"/>
        <v>23</v>
      </c>
      <c r="B41" s="23">
        <v>3</v>
      </c>
      <c r="C41" s="23">
        <v>4</v>
      </c>
      <c r="D41" s="29"/>
      <c r="E41" s="28"/>
      <c r="F41" s="28"/>
      <c r="G41" s="2">
        <v>1</v>
      </c>
      <c r="H41" s="28"/>
      <c r="I41" s="2">
        <v>2</v>
      </c>
    </row>
    <row r="42" spans="1:9" x14ac:dyDescent="0.2">
      <c r="A42" s="32">
        <f t="shared" si="1"/>
        <v>24</v>
      </c>
      <c r="B42" s="23">
        <v>2</v>
      </c>
      <c r="C42" s="23">
        <v>1</v>
      </c>
      <c r="D42" s="23">
        <v>3</v>
      </c>
      <c r="E42" s="2">
        <v>7</v>
      </c>
      <c r="F42" s="2">
        <v>4</v>
      </c>
      <c r="G42" s="2">
        <v>8</v>
      </c>
      <c r="H42" s="2">
        <v>5</v>
      </c>
      <c r="I42" s="2">
        <v>6</v>
      </c>
    </row>
    <row r="43" spans="1:9" x14ac:dyDescent="0.2">
      <c r="A43" s="32">
        <f t="shared" si="1"/>
        <v>25</v>
      </c>
      <c r="B43" s="23">
        <v>3</v>
      </c>
      <c r="C43" s="23">
        <v>4</v>
      </c>
      <c r="D43" s="23">
        <v>5</v>
      </c>
      <c r="E43" s="28"/>
      <c r="F43" s="2">
        <v>1</v>
      </c>
      <c r="G43" s="2">
        <v>2</v>
      </c>
      <c r="H43" s="28"/>
      <c r="I43" s="28"/>
    </row>
    <row r="44" spans="1:9" x14ac:dyDescent="0.2">
      <c r="A44" s="32">
        <f t="shared" si="1"/>
        <v>26</v>
      </c>
      <c r="B44" s="29"/>
      <c r="C44" s="23">
        <v>5</v>
      </c>
      <c r="D44" s="23">
        <v>4</v>
      </c>
      <c r="E44" s="28"/>
      <c r="F44" s="28"/>
      <c r="G44" s="2">
        <v>1</v>
      </c>
      <c r="H44" s="2">
        <v>3</v>
      </c>
      <c r="I44" s="2">
        <v>2</v>
      </c>
    </row>
    <row r="45" spans="1:9" x14ac:dyDescent="0.2">
      <c r="A45" s="32">
        <f t="shared" si="1"/>
        <v>27</v>
      </c>
      <c r="B45" s="23">
        <v>1</v>
      </c>
      <c r="C45" s="23">
        <v>2</v>
      </c>
      <c r="D45" s="23">
        <v>3</v>
      </c>
      <c r="E45" s="2">
        <v>4</v>
      </c>
      <c r="F45" s="2">
        <v>5</v>
      </c>
      <c r="G45" s="2">
        <v>6</v>
      </c>
      <c r="H45" s="2">
        <v>7</v>
      </c>
      <c r="I45" s="2">
        <v>8</v>
      </c>
    </row>
    <row r="46" spans="1:9" x14ac:dyDescent="0.2">
      <c r="A46" s="32">
        <f t="shared" si="1"/>
        <v>28</v>
      </c>
      <c r="B46" s="23">
        <v>1</v>
      </c>
      <c r="C46" s="23">
        <v>2</v>
      </c>
      <c r="D46" s="23">
        <v>3</v>
      </c>
      <c r="E46" s="2">
        <v>4</v>
      </c>
      <c r="F46" s="2">
        <v>5</v>
      </c>
      <c r="G46" s="2">
        <v>6</v>
      </c>
      <c r="H46" s="2">
        <v>7</v>
      </c>
      <c r="I46" s="2">
        <v>8</v>
      </c>
    </row>
    <row r="47" spans="1:9" x14ac:dyDescent="0.2">
      <c r="A47" s="32">
        <f t="shared" si="1"/>
        <v>29</v>
      </c>
      <c r="B47" s="23">
        <v>4</v>
      </c>
      <c r="C47" s="23">
        <v>5</v>
      </c>
      <c r="D47" s="23">
        <v>6</v>
      </c>
      <c r="E47" s="2">
        <v>1</v>
      </c>
      <c r="F47" s="2">
        <v>2</v>
      </c>
      <c r="G47" s="2">
        <v>3</v>
      </c>
      <c r="H47" s="2">
        <v>8</v>
      </c>
      <c r="I47" s="2">
        <v>7</v>
      </c>
    </row>
    <row r="48" spans="1:9" x14ac:dyDescent="0.2">
      <c r="A48" s="32">
        <f t="shared" si="1"/>
        <v>30</v>
      </c>
      <c r="B48" s="23">
        <v>1</v>
      </c>
      <c r="C48" s="23">
        <v>2</v>
      </c>
      <c r="D48" s="23">
        <v>3</v>
      </c>
      <c r="E48" s="2">
        <v>8</v>
      </c>
      <c r="F48" s="2">
        <v>4</v>
      </c>
      <c r="G48" s="2">
        <v>5</v>
      </c>
      <c r="H48" s="2">
        <v>6</v>
      </c>
      <c r="I48" s="2">
        <v>7</v>
      </c>
    </row>
    <row r="49" spans="1:9" x14ac:dyDescent="0.2">
      <c r="A49" s="32">
        <f t="shared" si="1"/>
        <v>31</v>
      </c>
      <c r="B49" s="23">
        <v>1</v>
      </c>
      <c r="C49" s="23">
        <v>7</v>
      </c>
      <c r="D49" s="23">
        <v>2</v>
      </c>
      <c r="E49" s="2">
        <v>3</v>
      </c>
      <c r="F49" s="2">
        <v>4</v>
      </c>
      <c r="G49" s="2">
        <v>5</v>
      </c>
      <c r="H49" s="2">
        <v>6</v>
      </c>
      <c r="I49" s="2">
        <v>8</v>
      </c>
    </row>
    <row r="50" spans="1:9" x14ac:dyDescent="0.2">
      <c r="A50" s="32">
        <f t="shared" si="1"/>
        <v>32</v>
      </c>
      <c r="B50" s="23">
        <v>4</v>
      </c>
      <c r="C50" s="23">
        <v>5</v>
      </c>
      <c r="D50" s="23">
        <v>6</v>
      </c>
      <c r="E50" s="2">
        <v>1</v>
      </c>
      <c r="F50" s="2">
        <v>2</v>
      </c>
      <c r="G50" s="2">
        <v>8</v>
      </c>
      <c r="H50" s="2">
        <v>7</v>
      </c>
      <c r="I50" s="2">
        <v>3</v>
      </c>
    </row>
    <row r="51" spans="1:9" x14ac:dyDescent="0.2">
      <c r="A51" s="32">
        <f t="shared" si="1"/>
        <v>33</v>
      </c>
      <c r="B51" s="23">
        <v>5</v>
      </c>
      <c r="C51" s="23">
        <v>6</v>
      </c>
      <c r="D51" s="23">
        <v>7</v>
      </c>
      <c r="E51" s="2">
        <v>8</v>
      </c>
      <c r="F51" s="2">
        <v>1</v>
      </c>
      <c r="G51" s="2">
        <v>2</v>
      </c>
      <c r="H51" s="2">
        <v>3</v>
      </c>
      <c r="I51" s="2">
        <v>4</v>
      </c>
    </row>
    <row r="52" spans="1:9" x14ac:dyDescent="0.2">
      <c r="A52" s="32">
        <f t="shared" si="1"/>
        <v>34</v>
      </c>
      <c r="B52" s="23">
        <v>4</v>
      </c>
      <c r="C52" s="23">
        <v>5</v>
      </c>
      <c r="D52" s="23">
        <v>6</v>
      </c>
      <c r="E52" s="2">
        <v>1</v>
      </c>
      <c r="F52" s="2">
        <v>2</v>
      </c>
      <c r="G52" s="2">
        <v>3</v>
      </c>
      <c r="H52" s="2">
        <v>7</v>
      </c>
      <c r="I52" s="2">
        <v>8</v>
      </c>
    </row>
    <row r="53" spans="1:9" x14ac:dyDescent="0.2">
      <c r="A53" s="32">
        <f t="shared" si="1"/>
        <v>35</v>
      </c>
      <c r="B53" s="23">
        <v>4</v>
      </c>
      <c r="C53" s="23">
        <v>5</v>
      </c>
      <c r="D53" s="23">
        <v>6</v>
      </c>
      <c r="E53" s="2">
        <v>1</v>
      </c>
      <c r="F53" s="2">
        <v>2</v>
      </c>
      <c r="G53" s="2">
        <v>3</v>
      </c>
      <c r="H53" s="2">
        <v>7</v>
      </c>
      <c r="I53" s="2">
        <v>8</v>
      </c>
    </row>
    <row r="54" spans="1:9" x14ac:dyDescent="0.2">
      <c r="A54" s="32">
        <f t="shared" si="1"/>
        <v>36</v>
      </c>
      <c r="B54" s="23">
        <v>1</v>
      </c>
      <c r="C54" s="23">
        <v>2</v>
      </c>
      <c r="D54" s="23">
        <v>6</v>
      </c>
      <c r="E54" s="2">
        <v>7</v>
      </c>
      <c r="F54" s="2">
        <v>3</v>
      </c>
      <c r="G54" s="2">
        <v>4</v>
      </c>
      <c r="H54" s="2">
        <v>8</v>
      </c>
      <c r="I54" s="2">
        <v>5</v>
      </c>
    </row>
    <row r="55" spans="1:9" x14ac:dyDescent="0.2">
      <c r="A55" s="32">
        <f t="shared" si="1"/>
        <v>37</v>
      </c>
      <c r="B55" s="23">
        <v>1</v>
      </c>
      <c r="C55" s="29"/>
      <c r="D55" s="29"/>
      <c r="E55" s="2">
        <v>2</v>
      </c>
      <c r="F55" s="2">
        <v>3</v>
      </c>
      <c r="G55" s="2">
        <v>4</v>
      </c>
      <c r="H55" s="28"/>
      <c r="I55" s="2">
        <v>5</v>
      </c>
    </row>
    <row r="56" spans="1:9" x14ac:dyDescent="0.2">
      <c r="A56" s="32">
        <f t="shared" si="1"/>
        <v>38</v>
      </c>
      <c r="B56" s="23">
        <v>1</v>
      </c>
      <c r="C56" s="23">
        <v>5</v>
      </c>
      <c r="D56" s="23">
        <v>2</v>
      </c>
      <c r="E56" s="2">
        <v>4</v>
      </c>
      <c r="F56" s="2">
        <v>6</v>
      </c>
      <c r="G56" s="2">
        <v>8</v>
      </c>
      <c r="H56" s="2">
        <v>3</v>
      </c>
      <c r="I56" s="2">
        <v>7</v>
      </c>
    </row>
    <row r="57" spans="1:9" x14ac:dyDescent="0.2">
      <c r="A57" s="32">
        <f t="shared" si="1"/>
        <v>39</v>
      </c>
      <c r="B57" s="23">
        <v>1</v>
      </c>
      <c r="C57" s="23">
        <v>7</v>
      </c>
      <c r="D57" s="23">
        <v>2</v>
      </c>
      <c r="E57" s="2">
        <v>3</v>
      </c>
      <c r="F57" s="2">
        <v>4</v>
      </c>
      <c r="G57" s="2">
        <v>8</v>
      </c>
      <c r="H57" s="2">
        <v>5</v>
      </c>
      <c r="I57" s="2">
        <v>6</v>
      </c>
    </row>
    <row r="58" spans="1:9" x14ac:dyDescent="0.2">
      <c r="A58" s="32">
        <f t="shared" si="1"/>
        <v>40</v>
      </c>
      <c r="B58" s="23">
        <v>1</v>
      </c>
      <c r="C58" s="23">
        <v>8</v>
      </c>
      <c r="D58" s="23">
        <v>5</v>
      </c>
      <c r="E58" s="2">
        <v>6</v>
      </c>
      <c r="F58" s="2">
        <v>2</v>
      </c>
      <c r="G58" s="2">
        <v>7</v>
      </c>
      <c r="H58" s="2">
        <v>3</v>
      </c>
      <c r="I58" s="2">
        <v>4</v>
      </c>
    </row>
    <row r="59" spans="1:9" x14ac:dyDescent="0.2">
      <c r="A59" s="32">
        <f t="shared" si="1"/>
        <v>41</v>
      </c>
      <c r="B59" s="23">
        <v>6</v>
      </c>
      <c r="C59" s="23">
        <v>5</v>
      </c>
      <c r="D59" s="23">
        <v>7</v>
      </c>
      <c r="E59" s="2">
        <v>4</v>
      </c>
      <c r="F59" s="2">
        <v>1</v>
      </c>
      <c r="G59" s="2">
        <v>2</v>
      </c>
      <c r="H59" s="2">
        <v>3</v>
      </c>
      <c r="I59" s="2">
        <v>8</v>
      </c>
    </row>
    <row r="60" spans="1:9" x14ac:dyDescent="0.2">
      <c r="A60" s="32">
        <f t="shared" si="1"/>
        <v>42</v>
      </c>
      <c r="B60" s="23">
        <v>1</v>
      </c>
      <c r="C60" s="23">
        <v>2</v>
      </c>
      <c r="D60" s="23">
        <v>6</v>
      </c>
      <c r="E60" s="2">
        <v>3</v>
      </c>
      <c r="F60" s="2">
        <v>4</v>
      </c>
      <c r="G60" s="2">
        <v>8</v>
      </c>
      <c r="H60" s="2">
        <v>5</v>
      </c>
      <c r="I60" s="2">
        <v>7</v>
      </c>
    </row>
    <row r="61" spans="1:9" x14ac:dyDescent="0.2">
      <c r="A61" s="32">
        <f t="shared" si="1"/>
        <v>43</v>
      </c>
      <c r="B61" s="23">
        <v>1</v>
      </c>
      <c r="C61" s="23">
        <v>2</v>
      </c>
      <c r="D61" s="23">
        <v>3</v>
      </c>
      <c r="E61" s="2">
        <v>4</v>
      </c>
      <c r="F61" s="28"/>
      <c r="G61" s="28"/>
      <c r="H61" s="28"/>
      <c r="I61" s="2">
        <v>5</v>
      </c>
    </row>
    <row r="62" spans="1:9" x14ac:dyDescent="0.2">
      <c r="A62" s="32">
        <f t="shared" si="1"/>
        <v>44</v>
      </c>
      <c r="B62" s="23">
        <v>1</v>
      </c>
      <c r="C62" s="29"/>
      <c r="D62" s="23">
        <v>2</v>
      </c>
      <c r="E62" s="2">
        <v>5</v>
      </c>
      <c r="F62" s="2">
        <v>3</v>
      </c>
      <c r="G62" s="28"/>
      <c r="H62" s="28"/>
      <c r="I62" s="2">
        <v>4</v>
      </c>
    </row>
    <row r="63" spans="1:9" x14ac:dyDescent="0.2">
      <c r="A63" s="32">
        <f t="shared" si="1"/>
        <v>45</v>
      </c>
      <c r="B63" s="23">
        <v>3</v>
      </c>
      <c r="C63" s="23">
        <v>6</v>
      </c>
      <c r="D63" s="23">
        <v>7</v>
      </c>
      <c r="E63" s="2">
        <v>5</v>
      </c>
      <c r="F63" s="2">
        <v>1</v>
      </c>
      <c r="G63" s="2">
        <v>2</v>
      </c>
      <c r="H63" s="2">
        <v>4</v>
      </c>
      <c r="I63" s="2">
        <v>8</v>
      </c>
    </row>
    <row r="64" spans="1:9" x14ac:dyDescent="0.2">
      <c r="A64" s="32">
        <f t="shared" si="1"/>
        <v>46</v>
      </c>
      <c r="B64" s="23">
        <v>1</v>
      </c>
      <c r="C64" s="23">
        <v>2</v>
      </c>
      <c r="D64" s="23">
        <v>3</v>
      </c>
      <c r="E64" s="2">
        <v>4</v>
      </c>
      <c r="F64" s="2">
        <v>5</v>
      </c>
      <c r="G64" s="2">
        <v>6</v>
      </c>
      <c r="H64" s="2">
        <v>7</v>
      </c>
      <c r="I64" s="2">
        <v>8</v>
      </c>
    </row>
    <row r="65" spans="1:9" x14ac:dyDescent="0.2">
      <c r="A65" s="32">
        <f t="shared" si="1"/>
        <v>47</v>
      </c>
      <c r="B65" s="23">
        <v>6</v>
      </c>
      <c r="C65" s="23">
        <v>8</v>
      </c>
      <c r="D65" s="23">
        <v>1</v>
      </c>
      <c r="E65" s="2">
        <v>5</v>
      </c>
      <c r="F65" s="2">
        <v>2</v>
      </c>
      <c r="G65" s="2">
        <v>7</v>
      </c>
      <c r="H65" s="2">
        <v>4</v>
      </c>
      <c r="I65" s="2">
        <v>3</v>
      </c>
    </row>
    <row r="66" spans="1:9" x14ac:dyDescent="0.2">
      <c r="A66" s="32">
        <f t="shared" si="1"/>
        <v>48</v>
      </c>
      <c r="B66" s="29"/>
      <c r="C66" s="29"/>
      <c r="D66" s="29"/>
      <c r="E66" s="28"/>
      <c r="F66" s="28"/>
      <c r="G66" s="28"/>
      <c r="H66" s="28"/>
      <c r="I66" s="28"/>
    </row>
    <row r="67" spans="1:9" x14ac:dyDescent="0.2">
      <c r="A67" s="32">
        <f t="shared" si="1"/>
        <v>49</v>
      </c>
      <c r="B67" s="23">
        <v>1</v>
      </c>
      <c r="C67" s="29"/>
      <c r="D67" s="23">
        <v>2</v>
      </c>
      <c r="E67" s="28"/>
      <c r="F67" s="2">
        <v>3</v>
      </c>
      <c r="G67" s="2">
        <v>4</v>
      </c>
      <c r="H67" s="28"/>
      <c r="I67" s="28"/>
    </row>
    <row r="68" spans="1:9" x14ac:dyDescent="0.2">
      <c r="A68" s="32">
        <f t="shared" si="1"/>
        <v>50</v>
      </c>
      <c r="B68" s="29"/>
      <c r="C68" s="29"/>
      <c r="D68" s="29"/>
      <c r="E68" s="28"/>
      <c r="F68" s="2">
        <v>2</v>
      </c>
      <c r="G68" s="28"/>
      <c r="H68" s="28"/>
      <c r="I68" s="2">
        <v>1</v>
      </c>
    </row>
    <row r="69" spans="1:9" x14ac:dyDescent="0.2">
      <c r="A69" s="32">
        <f t="shared" si="1"/>
        <v>51</v>
      </c>
      <c r="B69" s="29"/>
      <c r="C69" s="23">
        <v>1</v>
      </c>
      <c r="D69" s="29"/>
      <c r="E69" s="28"/>
      <c r="F69" s="2">
        <v>2</v>
      </c>
      <c r="G69" s="28"/>
      <c r="H69" s="28"/>
      <c r="I69" s="28"/>
    </row>
    <row r="70" spans="1:9" x14ac:dyDescent="0.2">
      <c r="A70" s="32">
        <f t="shared" si="1"/>
        <v>52</v>
      </c>
      <c r="B70" s="29"/>
      <c r="C70" s="23">
        <v>1</v>
      </c>
      <c r="D70" s="23">
        <v>3</v>
      </c>
      <c r="E70" s="2">
        <v>4</v>
      </c>
      <c r="F70" s="28"/>
      <c r="G70" s="2">
        <v>5</v>
      </c>
      <c r="H70" s="2">
        <v>2</v>
      </c>
      <c r="I70" s="28"/>
    </row>
    <row r="71" spans="1:9" x14ac:dyDescent="0.2">
      <c r="A71" s="32">
        <f t="shared" si="1"/>
        <v>53</v>
      </c>
      <c r="B71" s="29"/>
      <c r="C71" s="29"/>
      <c r="D71" s="29"/>
      <c r="E71" s="28"/>
      <c r="F71" s="2">
        <v>1</v>
      </c>
      <c r="G71" s="28"/>
      <c r="H71" s="28"/>
      <c r="I71" s="2">
        <v>2</v>
      </c>
    </row>
    <row r="72" spans="1:9" x14ac:dyDescent="0.2">
      <c r="A72" s="32">
        <f t="shared" si="1"/>
        <v>54</v>
      </c>
      <c r="B72" s="23">
        <v>6</v>
      </c>
      <c r="C72" s="23">
        <v>8</v>
      </c>
      <c r="D72" s="23">
        <v>1</v>
      </c>
      <c r="E72" s="2">
        <v>5</v>
      </c>
      <c r="F72" s="2">
        <v>2</v>
      </c>
      <c r="G72" s="2">
        <v>7</v>
      </c>
      <c r="H72" s="2">
        <v>4</v>
      </c>
      <c r="I72" s="2">
        <v>3</v>
      </c>
    </row>
    <row r="73" spans="1:9" x14ac:dyDescent="0.2">
      <c r="A73" s="32">
        <f t="shared" si="1"/>
        <v>55</v>
      </c>
      <c r="B73" s="23">
        <v>3</v>
      </c>
      <c r="C73" s="29"/>
      <c r="D73" s="23">
        <v>1</v>
      </c>
      <c r="E73" s="28"/>
      <c r="F73" s="2">
        <v>2</v>
      </c>
      <c r="G73" s="28"/>
      <c r="H73" s="2">
        <v>4</v>
      </c>
      <c r="I73" s="2">
        <v>5</v>
      </c>
    </row>
    <row r="74" spans="1:9" x14ac:dyDescent="0.2">
      <c r="A74" s="32">
        <f t="shared" si="1"/>
        <v>56</v>
      </c>
      <c r="B74" s="23">
        <v>5</v>
      </c>
      <c r="C74" s="29"/>
      <c r="D74" s="23">
        <v>1</v>
      </c>
      <c r="E74" s="28"/>
      <c r="F74" s="2">
        <v>4</v>
      </c>
      <c r="G74" s="28"/>
      <c r="H74" s="2">
        <v>2</v>
      </c>
      <c r="I74" s="2">
        <v>3</v>
      </c>
    </row>
    <row r="75" spans="1:9" x14ac:dyDescent="0.2">
      <c r="A75" s="32">
        <f t="shared" si="1"/>
        <v>57</v>
      </c>
      <c r="B75" s="23">
        <v>1</v>
      </c>
      <c r="C75" s="23">
        <v>7</v>
      </c>
      <c r="D75" s="23">
        <v>2</v>
      </c>
      <c r="E75" s="2">
        <v>8</v>
      </c>
      <c r="F75" s="2">
        <v>3</v>
      </c>
      <c r="G75" s="2">
        <v>6</v>
      </c>
      <c r="H75" s="2">
        <v>4</v>
      </c>
      <c r="I75" s="2">
        <v>5</v>
      </c>
    </row>
    <row r="76" spans="1:9" x14ac:dyDescent="0.2">
      <c r="A76" s="32">
        <f t="shared" si="1"/>
        <v>58</v>
      </c>
      <c r="B76" s="2">
        <v>5</v>
      </c>
      <c r="C76" s="2">
        <v>6</v>
      </c>
      <c r="D76" s="2">
        <v>1</v>
      </c>
      <c r="E76" s="2">
        <v>4</v>
      </c>
      <c r="F76" s="2">
        <v>7</v>
      </c>
      <c r="G76" s="2">
        <v>8</v>
      </c>
      <c r="H76" s="2">
        <v>2</v>
      </c>
      <c r="I76" s="2">
        <v>3</v>
      </c>
    </row>
    <row r="77" spans="1:9" x14ac:dyDescent="0.2">
      <c r="A77" s="32">
        <f t="shared" si="1"/>
        <v>59</v>
      </c>
      <c r="B77" s="2">
        <v>8</v>
      </c>
      <c r="C77" s="2">
        <v>7</v>
      </c>
      <c r="D77" s="2">
        <v>4</v>
      </c>
      <c r="E77" s="2">
        <v>3</v>
      </c>
      <c r="F77" s="2">
        <v>2</v>
      </c>
      <c r="G77" s="2">
        <v>5</v>
      </c>
      <c r="H77" s="2">
        <v>6</v>
      </c>
      <c r="I77" s="2">
        <v>1</v>
      </c>
    </row>
    <row r="78" spans="1:9" x14ac:dyDescent="0.2">
      <c r="A78" s="32">
        <f t="shared" si="1"/>
        <v>60</v>
      </c>
      <c r="B78" s="55"/>
      <c r="C78" s="55"/>
      <c r="D78" s="55"/>
      <c r="E78" s="55"/>
      <c r="F78" s="3">
        <v>1</v>
      </c>
      <c r="G78" s="3">
        <v>4</v>
      </c>
      <c r="H78" s="3">
        <v>2</v>
      </c>
      <c r="I78" s="3">
        <v>3</v>
      </c>
    </row>
    <row r="79" spans="1:9" ht="32" x14ac:dyDescent="0.2">
      <c r="A79" s="15" t="s">
        <v>56</v>
      </c>
      <c r="B79" s="16">
        <f>COUNT(B19:B78)</f>
        <v>51</v>
      </c>
      <c r="C79" s="16">
        <f t="shared" ref="C79:H79" si="2">COUNT(C19:C78)</f>
        <v>47</v>
      </c>
      <c r="D79" s="16">
        <f t="shared" si="2"/>
        <v>50</v>
      </c>
      <c r="E79" s="16">
        <f t="shared" si="2"/>
        <v>45</v>
      </c>
      <c r="F79" s="16">
        <f t="shared" si="2"/>
        <v>54</v>
      </c>
      <c r="G79" s="16">
        <f t="shared" si="2"/>
        <v>50</v>
      </c>
      <c r="H79" s="16">
        <f t="shared" si="2"/>
        <v>47</v>
      </c>
      <c r="I79" s="16">
        <f>COUNT(I19:I78)</f>
        <v>53</v>
      </c>
    </row>
    <row r="80" spans="1:9" ht="32" x14ac:dyDescent="0.2">
      <c r="A80" s="15" t="s">
        <v>57</v>
      </c>
      <c r="B80" s="16">
        <f>SUM(B19:B78)</f>
        <v>123</v>
      </c>
      <c r="C80" s="16">
        <f t="shared" ref="C80:H80" si="3">SUM(C19:C78)</f>
        <v>230</v>
      </c>
      <c r="D80" s="16">
        <f t="shared" si="3"/>
        <v>166</v>
      </c>
      <c r="E80" s="16">
        <f t="shared" si="3"/>
        <v>211</v>
      </c>
      <c r="F80" s="16">
        <f t="shared" si="3"/>
        <v>179</v>
      </c>
      <c r="G80" s="16">
        <f t="shared" si="3"/>
        <v>254</v>
      </c>
      <c r="H80" s="16">
        <f t="shared" si="3"/>
        <v>235</v>
      </c>
      <c r="I80" s="16">
        <f>SUM(I19:I78)</f>
        <v>264</v>
      </c>
    </row>
    <row r="81" spans="1:9" ht="16" x14ac:dyDescent="0.2">
      <c r="A81" s="15" t="s">
        <v>31</v>
      </c>
      <c r="B81" s="51">
        <f>B80/B79</f>
        <v>2.4117647058823528</v>
      </c>
      <c r="C81" s="18">
        <f t="shared" ref="C81:I81" si="4">C80/C79</f>
        <v>4.8936170212765955</v>
      </c>
      <c r="D81" s="18">
        <f t="shared" si="4"/>
        <v>3.32</v>
      </c>
      <c r="E81" s="18">
        <f t="shared" si="4"/>
        <v>4.6888888888888891</v>
      </c>
      <c r="F81" s="18">
        <f t="shared" si="4"/>
        <v>3.3148148148148149</v>
      </c>
      <c r="G81" s="18">
        <f t="shared" si="4"/>
        <v>5.08</v>
      </c>
      <c r="H81" s="18">
        <f t="shared" si="4"/>
        <v>5</v>
      </c>
      <c r="I81" s="18">
        <f t="shared" si="4"/>
        <v>4.9811320754716979</v>
      </c>
    </row>
    <row r="84" spans="1:9" ht="19" x14ac:dyDescent="0.25">
      <c r="A84" s="9" t="s">
        <v>2</v>
      </c>
    </row>
    <row r="85" spans="1:9" ht="16" x14ac:dyDescent="0.2">
      <c r="A85" s="7"/>
    </row>
    <row r="86" spans="1:9" x14ac:dyDescent="0.2">
      <c r="A86" t="s">
        <v>27</v>
      </c>
    </row>
    <row r="87" spans="1:9" ht="32" x14ac:dyDescent="0.2">
      <c r="A87" s="1" t="s">
        <v>4</v>
      </c>
      <c r="B87" s="1" t="s">
        <v>7</v>
      </c>
      <c r="C87" s="1" t="s">
        <v>5</v>
      </c>
      <c r="D87" s="1" t="s">
        <v>55</v>
      </c>
      <c r="E87" s="1" t="s">
        <v>54</v>
      </c>
    </row>
    <row r="88" spans="1:9" ht="32" x14ac:dyDescent="0.2">
      <c r="A88" s="6">
        <v>1</v>
      </c>
      <c r="B88" s="4" t="s">
        <v>16</v>
      </c>
      <c r="C88" s="48">
        <f>B166</f>
        <v>3.1555555555555554</v>
      </c>
      <c r="D88" s="5" t="s">
        <v>423</v>
      </c>
      <c r="E88" s="162"/>
    </row>
    <row r="89" spans="1:9" ht="64" x14ac:dyDescent="0.2">
      <c r="A89" s="6">
        <f>1+A88</f>
        <v>2</v>
      </c>
      <c r="B89" s="5" t="s">
        <v>17</v>
      </c>
      <c r="C89" s="20">
        <f>C166</f>
        <v>4.7894736842105265</v>
      </c>
      <c r="D89" s="5" t="s">
        <v>422</v>
      </c>
      <c r="E89" s="163"/>
    </row>
    <row r="90" spans="1:9" ht="64" x14ac:dyDescent="0.2">
      <c r="A90" s="6">
        <f t="shared" ref="A90:A99" si="5">1+A89</f>
        <v>3</v>
      </c>
      <c r="B90" s="5" t="s">
        <v>18</v>
      </c>
      <c r="C90" s="20">
        <f>D166</f>
        <v>3.2105263157894739</v>
      </c>
      <c r="D90" s="5" t="s">
        <v>421</v>
      </c>
      <c r="E90" s="163"/>
    </row>
    <row r="91" spans="1:9" ht="64" x14ac:dyDescent="0.2">
      <c r="A91" s="6">
        <f t="shared" si="5"/>
        <v>4</v>
      </c>
      <c r="B91" s="5" t="s">
        <v>19</v>
      </c>
      <c r="C91" s="20">
        <f>E166</f>
        <v>5.166666666666667</v>
      </c>
      <c r="D91" s="5" t="s">
        <v>420</v>
      </c>
      <c r="E91" s="163"/>
    </row>
    <row r="92" spans="1:9" ht="32" x14ac:dyDescent="0.2">
      <c r="A92" s="6">
        <f t="shared" si="5"/>
        <v>5</v>
      </c>
      <c r="B92" s="5" t="s">
        <v>20</v>
      </c>
      <c r="C92" s="20">
        <f>F166</f>
        <v>4.0512820512820511</v>
      </c>
      <c r="D92" s="40" t="s">
        <v>419</v>
      </c>
      <c r="E92" s="163"/>
    </row>
    <row r="93" spans="1:9" ht="32" x14ac:dyDescent="0.2">
      <c r="A93" s="6">
        <f t="shared" si="5"/>
        <v>6</v>
      </c>
      <c r="B93" s="5" t="s">
        <v>21</v>
      </c>
      <c r="C93" s="20">
        <f>G166</f>
        <v>5.75</v>
      </c>
      <c r="D93" s="5" t="s">
        <v>418</v>
      </c>
      <c r="E93" s="163"/>
    </row>
    <row r="94" spans="1:9" ht="64" x14ac:dyDescent="0.2">
      <c r="A94" s="6">
        <f t="shared" si="5"/>
        <v>7</v>
      </c>
      <c r="B94" s="5" t="s">
        <v>22</v>
      </c>
      <c r="C94" s="20">
        <f>H166</f>
        <v>5.7941176470588234</v>
      </c>
      <c r="D94" s="5" t="s">
        <v>417</v>
      </c>
      <c r="E94" s="163"/>
    </row>
    <row r="95" spans="1:9" ht="32" x14ac:dyDescent="0.2">
      <c r="A95" s="6">
        <f t="shared" si="5"/>
        <v>8</v>
      </c>
      <c r="B95" s="5" t="s">
        <v>23</v>
      </c>
      <c r="C95" s="20">
        <f>I166</f>
        <v>8.2285714285714278</v>
      </c>
      <c r="D95" s="5" t="s">
        <v>416</v>
      </c>
      <c r="E95" s="163"/>
    </row>
    <row r="96" spans="1:9" ht="32" x14ac:dyDescent="0.2">
      <c r="A96" s="6">
        <f t="shared" si="5"/>
        <v>9</v>
      </c>
      <c r="B96" s="5" t="s">
        <v>24</v>
      </c>
      <c r="C96" s="19">
        <f>J166</f>
        <v>8.125</v>
      </c>
      <c r="D96" s="5" t="s">
        <v>415</v>
      </c>
      <c r="E96" s="163"/>
    </row>
    <row r="97" spans="1:13" ht="76.5" customHeight="1" x14ac:dyDescent="0.2">
      <c r="A97" s="6">
        <f t="shared" si="5"/>
        <v>10</v>
      </c>
      <c r="B97" s="5" t="s">
        <v>15</v>
      </c>
      <c r="C97" s="19">
        <f>K166</f>
        <v>5.2</v>
      </c>
      <c r="D97" s="5" t="s">
        <v>414</v>
      </c>
      <c r="E97" s="163"/>
    </row>
    <row r="98" spans="1:13" ht="48" x14ac:dyDescent="0.2">
      <c r="A98" s="6">
        <f t="shared" si="5"/>
        <v>11</v>
      </c>
      <c r="B98" s="5" t="s">
        <v>25</v>
      </c>
      <c r="C98" s="19">
        <f>L166</f>
        <v>8.6551724137931032</v>
      </c>
      <c r="D98" s="40" t="s">
        <v>413</v>
      </c>
      <c r="E98" s="163"/>
    </row>
    <row r="99" spans="1:13" ht="32" x14ac:dyDescent="0.2">
      <c r="A99" s="6">
        <f t="shared" si="5"/>
        <v>12</v>
      </c>
      <c r="B99" s="5" t="s">
        <v>26</v>
      </c>
      <c r="C99" s="19">
        <f>M166</f>
        <v>7.290322580645161</v>
      </c>
      <c r="D99" s="40" t="s">
        <v>412</v>
      </c>
      <c r="E99" s="164"/>
    </row>
    <row r="102" spans="1:13" x14ac:dyDescent="0.2">
      <c r="A102" s="8" t="s">
        <v>6</v>
      </c>
    </row>
    <row r="103" spans="1:13" ht="80" x14ac:dyDescent="0.2">
      <c r="A103" s="11" t="s">
        <v>4</v>
      </c>
      <c r="B103" s="11" t="s">
        <v>35</v>
      </c>
      <c r="C103" s="11" t="s">
        <v>36</v>
      </c>
      <c r="D103" s="11" t="s">
        <v>37</v>
      </c>
      <c r="E103" s="11" t="s">
        <v>38</v>
      </c>
      <c r="F103" s="11" t="s">
        <v>39</v>
      </c>
      <c r="G103" s="11" t="s">
        <v>40</v>
      </c>
      <c r="H103" s="11" t="s">
        <v>41</v>
      </c>
      <c r="I103" s="11" t="s">
        <v>42</v>
      </c>
      <c r="J103" s="11" t="s">
        <v>43</v>
      </c>
      <c r="K103" s="11" t="s">
        <v>44</v>
      </c>
      <c r="L103" s="11" t="s">
        <v>45</v>
      </c>
      <c r="M103" s="11" t="s">
        <v>46</v>
      </c>
    </row>
    <row r="104" spans="1:13" x14ac:dyDescent="0.2">
      <c r="A104" s="33">
        <v>1</v>
      </c>
      <c r="B104" s="23">
        <v>1</v>
      </c>
      <c r="C104" s="23">
        <v>2</v>
      </c>
      <c r="D104" s="23">
        <v>3</v>
      </c>
      <c r="E104" s="2">
        <v>4</v>
      </c>
      <c r="F104" s="2">
        <v>5</v>
      </c>
      <c r="G104" s="2">
        <v>6</v>
      </c>
      <c r="H104" s="2">
        <v>12</v>
      </c>
      <c r="I104" s="2">
        <v>9</v>
      </c>
      <c r="J104" s="2">
        <v>10</v>
      </c>
      <c r="K104" s="2">
        <v>11</v>
      </c>
      <c r="L104" s="2">
        <v>7</v>
      </c>
      <c r="M104" s="2">
        <v>8</v>
      </c>
    </row>
    <row r="105" spans="1:13" x14ac:dyDescent="0.2">
      <c r="A105" s="33">
        <f>1+A104</f>
        <v>2</v>
      </c>
      <c r="B105" s="23">
        <v>1</v>
      </c>
      <c r="C105" s="23">
        <v>2</v>
      </c>
      <c r="D105" s="23">
        <v>3</v>
      </c>
      <c r="E105" s="2">
        <v>4</v>
      </c>
      <c r="F105" s="2">
        <v>5</v>
      </c>
      <c r="G105" s="2">
        <v>9</v>
      </c>
      <c r="H105" s="2">
        <v>6</v>
      </c>
      <c r="I105" s="2">
        <v>11</v>
      </c>
      <c r="J105" s="2">
        <v>12</v>
      </c>
      <c r="K105" s="2">
        <v>7</v>
      </c>
      <c r="L105" s="2">
        <v>8</v>
      </c>
      <c r="M105" s="2">
        <v>10</v>
      </c>
    </row>
    <row r="106" spans="1:13" x14ac:dyDescent="0.2">
      <c r="A106" s="33">
        <f t="shared" ref="A106:A163" si="6">1+A105</f>
        <v>3</v>
      </c>
      <c r="B106" s="29"/>
      <c r="C106" s="29"/>
      <c r="D106" s="29"/>
      <c r="E106" s="28"/>
      <c r="F106" s="28"/>
      <c r="G106" s="28"/>
      <c r="H106" s="28"/>
      <c r="I106" s="28"/>
      <c r="J106" s="28"/>
      <c r="K106" s="28"/>
      <c r="L106" s="28"/>
      <c r="M106" s="28"/>
    </row>
    <row r="107" spans="1:13" x14ac:dyDescent="0.2">
      <c r="A107" s="33">
        <f t="shared" si="6"/>
        <v>4</v>
      </c>
      <c r="B107" s="23">
        <v>3</v>
      </c>
      <c r="C107" s="23">
        <v>4</v>
      </c>
      <c r="D107" s="23">
        <v>1</v>
      </c>
      <c r="E107" s="2">
        <v>7</v>
      </c>
      <c r="F107" s="2">
        <v>8</v>
      </c>
      <c r="G107" s="2">
        <v>2</v>
      </c>
      <c r="H107" s="2">
        <v>10</v>
      </c>
      <c r="I107" s="2">
        <v>5</v>
      </c>
      <c r="J107" s="2">
        <v>6</v>
      </c>
      <c r="K107" s="2">
        <v>9</v>
      </c>
      <c r="L107" s="2">
        <v>11</v>
      </c>
      <c r="M107" s="2">
        <v>12</v>
      </c>
    </row>
    <row r="108" spans="1:13" x14ac:dyDescent="0.2">
      <c r="A108" s="33">
        <f t="shared" si="6"/>
        <v>5</v>
      </c>
      <c r="B108" s="23">
        <v>1</v>
      </c>
      <c r="C108" s="23">
        <v>6</v>
      </c>
      <c r="D108" s="23">
        <v>2</v>
      </c>
      <c r="E108" s="2">
        <v>3</v>
      </c>
      <c r="F108" s="2">
        <v>4</v>
      </c>
      <c r="G108" s="2">
        <v>5</v>
      </c>
      <c r="H108" s="2">
        <v>7</v>
      </c>
      <c r="I108" s="2">
        <v>10</v>
      </c>
      <c r="J108" s="2">
        <v>11</v>
      </c>
      <c r="K108" s="2">
        <v>8</v>
      </c>
      <c r="L108" s="2">
        <v>9</v>
      </c>
      <c r="M108" s="2">
        <v>12</v>
      </c>
    </row>
    <row r="109" spans="1:13" x14ac:dyDescent="0.2">
      <c r="A109" s="33">
        <f t="shared" si="6"/>
        <v>6</v>
      </c>
      <c r="B109" s="23">
        <v>3</v>
      </c>
      <c r="C109" s="23">
        <v>6</v>
      </c>
      <c r="D109" s="23">
        <v>5</v>
      </c>
      <c r="E109" s="2">
        <v>4</v>
      </c>
      <c r="F109" s="2">
        <v>1</v>
      </c>
      <c r="G109" s="2">
        <v>8</v>
      </c>
      <c r="H109" s="2">
        <v>12</v>
      </c>
      <c r="I109" s="2">
        <v>10</v>
      </c>
      <c r="J109" s="2">
        <v>9</v>
      </c>
      <c r="K109" s="2">
        <v>11</v>
      </c>
      <c r="L109" s="2">
        <v>2</v>
      </c>
      <c r="M109" s="2">
        <v>7</v>
      </c>
    </row>
    <row r="110" spans="1:13" x14ac:dyDescent="0.2">
      <c r="A110" s="33">
        <f t="shared" si="6"/>
        <v>7</v>
      </c>
      <c r="B110" s="23">
        <v>7</v>
      </c>
      <c r="C110" s="23">
        <v>1</v>
      </c>
      <c r="D110" s="23">
        <v>2</v>
      </c>
      <c r="E110" s="2">
        <v>3</v>
      </c>
      <c r="F110" s="2">
        <v>10</v>
      </c>
      <c r="G110" s="2">
        <v>4</v>
      </c>
      <c r="H110" s="2">
        <v>11</v>
      </c>
      <c r="I110" s="2">
        <v>8</v>
      </c>
      <c r="J110" s="2">
        <v>12</v>
      </c>
      <c r="K110" s="2">
        <v>5</v>
      </c>
      <c r="L110" s="2">
        <v>9</v>
      </c>
      <c r="M110" s="2">
        <v>6</v>
      </c>
    </row>
    <row r="111" spans="1:13" x14ac:dyDescent="0.2">
      <c r="A111" s="33">
        <f t="shared" si="6"/>
        <v>8</v>
      </c>
      <c r="B111" s="23">
        <v>1</v>
      </c>
      <c r="C111" s="23">
        <v>2</v>
      </c>
      <c r="D111" s="23">
        <v>10</v>
      </c>
      <c r="E111" s="2">
        <v>3</v>
      </c>
      <c r="F111" s="2">
        <v>4</v>
      </c>
      <c r="G111" s="2">
        <v>5</v>
      </c>
      <c r="H111" s="2">
        <v>6</v>
      </c>
      <c r="I111" s="2">
        <v>11</v>
      </c>
      <c r="J111" s="2">
        <v>12</v>
      </c>
      <c r="K111" s="2">
        <v>7</v>
      </c>
      <c r="L111" s="2">
        <v>8</v>
      </c>
      <c r="M111" s="2">
        <v>9</v>
      </c>
    </row>
    <row r="112" spans="1:13" x14ac:dyDescent="0.2">
      <c r="A112" s="33">
        <f t="shared" si="6"/>
        <v>9</v>
      </c>
      <c r="B112" s="23">
        <v>10</v>
      </c>
      <c r="C112" s="23">
        <v>6</v>
      </c>
      <c r="D112" s="23">
        <v>1</v>
      </c>
      <c r="E112" s="2">
        <v>2</v>
      </c>
      <c r="F112" s="2">
        <v>3</v>
      </c>
      <c r="G112" s="2">
        <v>4</v>
      </c>
      <c r="H112" s="2">
        <v>5</v>
      </c>
      <c r="I112" s="2">
        <v>8</v>
      </c>
      <c r="J112" s="2">
        <v>9</v>
      </c>
      <c r="K112" s="2">
        <v>7</v>
      </c>
      <c r="L112" s="2">
        <v>11</v>
      </c>
      <c r="M112" s="2">
        <v>12</v>
      </c>
    </row>
    <row r="113" spans="1:13" x14ac:dyDescent="0.2">
      <c r="A113" s="33">
        <f t="shared" si="6"/>
        <v>10</v>
      </c>
      <c r="B113" s="23">
        <v>10</v>
      </c>
      <c r="C113" s="23">
        <v>4</v>
      </c>
      <c r="D113" s="23">
        <v>1</v>
      </c>
      <c r="E113" s="2">
        <v>5</v>
      </c>
      <c r="F113" s="2">
        <v>9</v>
      </c>
      <c r="G113" s="2">
        <v>2</v>
      </c>
      <c r="H113" s="2">
        <v>3</v>
      </c>
      <c r="I113" s="2">
        <v>6</v>
      </c>
      <c r="J113" s="2">
        <v>7</v>
      </c>
      <c r="K113" s="2">
        <v>8</v>
      </c>
      <c r="L113" s="2">
        <v>11</v>
      </c>
      <c r="M113" s="2">
        <v>12</v>
      </c>
    </row>
    <row r="114" spans="1:13" x14ac:dyDescent="0.2">
      <c r="A114" s="33">
        <f t="shared" si="6"/>
        <v>11</v>
      </c>
      <c r="B114" s="23">
        <v>1</v>
      </c>
      <c r="C114" s="23">
        <v>6</v>
      </c>
      <c r="D114" s="23">
        <v>7</v>
      </c>
      <c r="E114" s="2">
        <v>8</v>
      </c>
      <c r="F114" s="2">
        <v>2</v>
      </c>
      <c r="G114" s="2">
        <v>9</v>
      </c>
      <c r="H114" s="2">
        <v>11</v>
      </c>
      <c r="I114" s="2">
        <v>10</v>
      </c>
      <c r="J114" s="2">
        <v>12</v>
      </c>
      <c r="K114" s="2">
        <v>3</v>
      </c>
      <c r="L114" s="2">
        <v>4</v>
      </c>
      <c r="M114" s="2">
        <v>5</v>
      </c>
    </row>
    <row r="115" spans="1:13" x14ac:dyDescent="0.2">
      <c r="A115" s="33">
        <f t="shared" si="6"/>
        <v>12</v>
      </c>
      <c r="B115" s="23">
        <v>1</v>
      </c>
      <c r="C115" s="23">
        <v>12</v>
      </c>
      <c r="D115" s="23">
        <v>2</v>
      </c>
      <c r="E115" s="2">
        <v>3</v>
      </c>
      <c r="F115" s="2">
        <v>4</v>
      </c>
      <c r="G115" s="2">
        <v>10</v>
      </c>
      <c r="H115" s="2">
        <v>5</v>
      </c>
      <c r="I115" s="2">
        <v>6</v>
      </c>
      <c r="J115" s="2">
        <v>11</v>
      </c>
      <c r="K115" s="2">
        <v>7</v>
      </c>
      <c r="L115" s="2">
        <v>8</v>
      </c>
      <c r="M115" s="2">
        <v>9</v>
      </c>
    </row>
    <row r="116" spans="1:13" x14ac:dyDescent="0.2">
      <c r="A116" s="33">
        <f t="shared" si="6"/>
        <v>13</v>
      </c>
      <c r="B116" s="23">
        <v>5</v>
      </c>
      <c r="C116" s="23">
        <v>7</v>
      </c>
      <c r="D116" s="23">
        <v>1</v>
      </c>
      <c r="E116" s="2">
        <v>8</v>
      </c>
      <c r="F116" s="2">
        <v>2</v>
      </c>
      <c r="G116" s="2">
        <v>6</v>
      </c>
      <c r="H116" s="2">
        <v>10</v>
      </c>
      <c r="I116" s="2">
        <v>9</v>
      </c>
      <c r="J116" s="2">
        <v>11</v>
      </c>
      <c r="K116" s="2">
        <v>3</v>
      </c>
      <c r="L116" s="2">
        <v>12</v>
      </c>
      <c r="M116" s="2">
        <v>4</v>
      </c>
    </row>
    <row r="117" spans="1:13" x14ac:dyDescent="0.2">
      <c r="A117" s="33">
        <f t="shared" si="6"/>
        <v>14</v>
      </c>
      <c r="B117" s="23">
        <v>2</v>
      </c>
      <c r="C117" s="23">
        <v>7</v>
      </c>
      <c r="D117" s="23">
        <v>3</v>
      </c>
      <c r="E117" s="2">
        <v>8</v>
      </c>
      <c r="F117" s="2">
        <v>1</v>
      </c>
      <c r="G117" s="2">
        <v>11</v>
      </c>
      <c r="H117" s="2">
        <v>4</v>
      </c>
      <c r="I117" s="2">
        <v>9</v>
      </c>
      <c r="J117" s="2">
        <v>12</v>
      </c>
      <c r="K117" s="2">
        <v>5</v>
      </c>
      <c r="L117" s="2">
        <v>6</v>
      </c>
      <c r="M117" s="2">
        <v>10</v>
      </c>
    </row>
    <row r="118" spans="1:13" x14ac:dyDescent="0.2">
      <c r="A118" s="33">
        <f t="shared" si="6"/>
        <v>15</v>
      </c>
      <c r="B118" s="23">
        <v>9</v>
      </c>
      <c r="C118" s="23">
        <v>3</v>
      </c>
      <c r="D118" s="23">
        <v>5</v>
      </c>
      <c r="E118" s="2">
        <v>12</v>
      </c>
      <c r="F118" s="2">
        <v>1</v>
      </c>
      <c r="G118" s="2">
        <v>7</v>
      </c>
      <c r="H118" s="2">
        <v>6</v>
      </c>
      <c r="I118" s="2">
        <v>10</v>
      </c>
      <c r="J118" s="2">
        <v>11</v>
      </c>
      <c r="K118" s="2">
        <v>2</v>
      </c>
      <c r="L118" s="2">
        <v>8</v>
      </c>
      <c r="M118" s="2">
        <v>4</v>
      </c>
    </row>
    <row r="119" spans="1:13" x14ac:dyDescent="0.2">
      <c r="A119" s="33">
        <f t="shared" si="6"/>
        <v>16</v>
      </c>
      <c r="B119" s="23">
        <v>2</v>
      </c>
      <c r="C119" s="23">
        <v>1</v>
      </c>
      <c r="D119" s="23">
        <v>10</v>
      </c>
      <c r="E119" s="2">
        <v>11</v>
      </c>
      <c r="F119" s="2">
        <v>3</v>
      </c>
      <c r="G119" s="2">
        <v>5</v>
      </c>
      <c r="H119" s="2">
        <v>12</v>
      </c>
      <c r="I119" s="2">
        <v>6</v>
      </c>
      <c r="J119" s="2">
        <v>7</v>
      </c>
      <c r="K119" s="2">
        <v>8</v>
      </c>
      <c r="L119" s="2">
        <v>9</v>
      </c>
      <c r="M119" s="2">
        <v>4</v>
      </c>
    </row>
    <row r="120" spans="1:13" x14ac:dyDescent="0.2">
      <c r="A120" s="33">
        <f t="shared" si="6"/>
        <v>17</v>
      </c>
      <c r="B120" s="29"/>
      <c r="C120" s="29"/>
      <c r="D120" s="29"/>
      <c r="E120" s="2">
        <v>1</v>
      </c>
      <c r="F120" s="2">
        <v>2</v>
      </c>
      <c r="G120" s="2">
        <v>3</v>
      </c>
      <c r="H120" s="28"/>
      <c r="I120" s="2">
        <v>5</v>
      </c>
      <c r="J120" s="2">
        <v>4</v>
      </c>
      <c r="K120" s="28"/>
      <c r="L120" s="28"/>
      <c r="M120" s="28"/>
    </row>
    <row r="121" spans="1:13" x14ac:dyDescent="0.2">
      <c r="A121" s="33">
        <f t="shared" si="6"/>
        <v>18</v>
      </c>
      <c r="B121" s="23">
        <v>1</v>
      </c>
      <c r="C121" s="23">
        <v>10</v>
      </c>
      <c r="D121" s="23">
        <v>2</v>
      </c>
      <c r="E121" s="2">
        <v>9</v>
      </c>
      <c r="F121" s="2">
        <v>3</v>
      </c>
      <c r="G121" s="2">
        <v>11</v>
      </c>
      <c r="H121" s="2">
        <v>4</v>
      </c>
      <c r="I121" s="2">
        <v>12</v>
      </c>
      <c r="J121" s="2">
        <v>5</v>
      </c>
      <c r="K121" s="2">
        <v>6</v>
      </c>
      <c r="L121" s="2">
        <v>7</v>
      </c>
      <c r="M121" s="2">
        <v>8</v>
      </c>
    </row>
    <row r="122" spans="1:13" x14ac:dyDescent="0.2">
      <c r="A122" s="33">
        <f t="shared" si="6"/>
        <v>19</v>
      </c>
      <c r="B122" s="23">
        <v>1</v>
      </c>
      <c r="C122" s="23">
        <v>2</v>
      </c>
      <c r="D122" s="23">
        <v>3</v>
      </c>
      <c r="E122" s="2">
        <v>4</v>
      </c>
      <c r="F122" s="2">
        <v>5</v>
      </c>
      <c r="G122" s="2">
        <v>6</v>
      </c>
      <c r="H122" s="2">
        <v>7</v>
      </c>
      <c r="I122" s="2">
        <v>11</v>
      </c>
      <c r="J122" s="2">
        <v>12</v>
      </c>
      <c r="K122" s="2">
        <v>8</v>
      </c>
      <c r="L122" s="2">
        <v>9</v>
      </c>
      <c r="M122" s="2">
        <v>10</v>
      </c>
    </row>
    <row r="123" spans="1:13" x14ac:dyDescent="0.2">
      <c r="A123" s="33">
        <f t="shared" si="6"/>
        <v>20</v>
      </c>
      <c r="B123" s="23">
        <v>9</v>
      </c>
      <c r="C123" s="23">
        <v>12</v>
      </c>
      <c r="D123" s="23">
        <v>5</v>
      </c>
      <c r="E123" s="2">
        <v>6</v>
      </c>
      <c r="F123" s="2">
        <v>1</v>
      </c>
      <c r="G123" s="2">
        <v>2</v>
      </c>
      <c r="H123" s="2">
        <v>3</v>
      </c>
      <c r="I123" s="2">
        <v>11</v>
      </c>
      <c r="J123" s="2">
        <v>10</v>
      </c>
      <c r="K123" s="2">
        <v>4</v>
      </c>
      <c r="L123" s="2">
        <v>7</v>
      </c>
      <c r="M123" s="2">
        <v>8</v>
      </c>
    </row>
    <row r="124" spans="1:13" x14ac:dyDescent="0.2">
      <c r="A124" s="33">
        <f t="shared" si="6"/>
        <v>21</v>
      </c>
      <c r="B124" s="23">
        <v>4</v>
      </c>
      <c r="C124" s="23">
        <v>5</v>
      </c>
      <c r="D124" s="23">
        <v>1</v>
      </c>
      <c r="E124" s="2">
        <v>2</v>
      </c>
      <c r="F124" s="2">
        <v>8</v>
      </c>
      <c r="G124" s="2">
        <v>3</v>
      </c>
      <c r="H124" s="2">
        <v>6</v>
      </c>
      <c r="I124" s="2">
        <v>11</v>
      </c>
      <c r="J124" s="2">
        <v>10</v>
      </c>
      <c r="K124" s="2">
        <v>7</v>
      </c>
      <c r="L124" s="2">
        <v>12</v>
      </c>
      <c r="M124" s="2">
        <v>9</v>
      </c>
    </row>
    <row r="125" spans="1:13" x14ac:dyDescent="0.2">
      <c r="A125" s="33">
        <f t="shared" si="6"/>
        <v>22</v>
      </c>
      <c r="B125" s="29"/>
      <c r="C125" s="29"/>
      <c r="D125" s="29"/>
      <c r="E125" s="28"/>
      <c r="F125" s="28"/>
      <c r="G125" s="28"/>
      <c r="H125" s="28"/>
      <c r="I125" s="28"/>
      <c r="J125" s="28"/>
      <c r="K125" s="2">
        <v>1</v>
      </c>
      <c r="L125" s="28"/>
      <c r="M125" s="28"/>
    </row>
    <row r="126" spans="1:13" x14ac:dyDescent="0.2">
      <c r="A126" s="33">
        <f t="shared" si="6"/>
        <v>23</v>
      </c>
      <c r="B126" s="23">
        <v>4</v>
      </c>
      <c r="C126" s="23">
        <v>2</v>
      </c>
      <c r="D126" s="29"/>
      <c r="E126" s="28"/>
      <c r="F126" s="2">
        <v>1</v>
      </c>
      <c r="G126" s="28"/>
      <c r="H126" s="2">
        <v>3</v>
      </c>
      <c r="I126" s="2">
        <v>5</v>
      </c>
      <c r="J126" s="28"/>
      <c r="K126" s="28"/>
      <c r="L126" s="28"/>
      <c r="M126" s="28"/>
    </row>
    <row r="127" spans="1:13" x14ac:dyDescent="0.2">
      <c r="A127" s="33">
        <f t="shared" si="6"/>
        <v>24</v>
      </c>
      <c r="B127" s="23">
        <v>1</v>
      </c>
      <c r="C127" s="23">
        <v>2</v>
      </c>
      <c r="D127" s="23">
        <v>3</v>
      </c>
      <c r="E127" s="2">
        <v>4</v>
      </c>
      <c r="F127" s="2">
        <v>5</v>
      </c>
      <c r="G127" s="2">
        <v>6</v>
      </c>
      <c r="H127" s="2">
        <v>7</v>
      </c>
      <c r="I127" s="28"/>
      <c r="J127" s="28"/>
      <c r="K127" s="28"/>
      <c r="L127" s="28"/>
      <c r="M127" s="28"/>
    </row>
    <row r="128" spans="1:13" x14ac:dyDescent="0.2">
      <c r="A128" s="33">
        <f t="shared" si="6"/>
        <v>25</v>
      </c>
      <c r="B128" s="29"/>
      <c r="C128" s="29"/>
      <c r="D128" s="29"/>
      <c r="E128" s="28"/>
      <c r="F128" s="28"/>
      <c r="G128" s="28"/>
      <c r="H128" s="28"/>
      <c r="I128" s="28"/>
      <c r="J128" s="28"/>
      <c r="K128" s="28"/>
      <c r="L128" s="28"/>
      <c r="M128" s="28"/>
    </row>
    <row r="129" spans="1:13" x14ac:dyDescent="0.2">
      <c r="A129" s="33">
        <f t="shared" si="6"/>
        <v>26</v>
      </c>
      <c r="B129" s="23">
        <v>1</v>
      </c>
      <c r="C129" s="23">
        <v>2</v>
      </c>
      <c r="D129" s="23">
        <v>3</v>
      </c>
      <c r="E129" s="28"/>
      <c r="F129" s="28"/>
      <c r="G129" s="28"/>
      <c r="H129" s="28"/>
      <c r="I129" s="28"/>
      <c r="J129" s="28"/>
      <c r="K129" s="28"/>
      <c r="L129" s="28"/>
      <c r="M129" s="28"/>
    </row>
    <row r="130" spans="1:13" x14ac:dyDescent="0.2">
      <c r="A130" s="33">
        <f t="shared" si="6"/>
        <v>27</v>
      </c>
      <c r="B130" s="23">
        <v>1</v>
      </c>
      <c r="C130" s="23">
        <v>2</v>
      </c>
      <c r="D130" s="23">
        <v>3</v>
      </c>
      <c r="E130" s="28"/>
      <c r="F130" s="28"/>
      <c r="G130" s="28"/>
      <c r="H130" s="28"/>
      <c r="I130" s="28"/>
      <c r="J130" s="28"/>
      <c r="K130" s="28"/>
      <c r="L130" s="28"/>
      <c r="M130" s="28"/>
    </row>
    <row r="131" spans="1:13" x14ac:dyDescent="0.2">
      <c r="A131" s="33">
        <f t="shared" si="6"/>
        <v>28</v>
      </c>
      <c r="B131" s="29"/>
      <c r="C131" s="29"/>
      <c r="D131" s="29"/>
      <c r="E131" s="28"/>
      <c r="F131" s="28"/>
      <c r="G131" s="28"/>
      <c r="H131" s="28"/>
      <c r="I131" s="28"/>
      <c r="J131" s="28"/>
      <c r="K131" s="28"/>
      <c r="L131" s="28"/>
      <c r="M131" s="28"/>
    </row>
    <row r="132" spans="1:13" x14ac:dyDescent="0.2">
      <c r="A132" s="33">
        <f t="shared" si="6"/>
        <v>29</v>
      </c>
      <c r="B132" s="23">
        <v>2</v>
      </c>
      <c r="C132" s="23">
        <v>3</v>
      </c>
      <c r="D132" s="23">
        <v>1</v>
      </c>
      <c r="E132" s="2">
        <v>4</v>
      </c>
      <c r="F132" s="2">
        <v>5</v>
      </c>
      <c r="G132" s="2">
        <v>6</v>
      </c>
      <c r="H132" s="2">
        <v>7</v>
      </c>
      <c r="I132" s="2">
        <v>10</v>
      </c>
      <c r="J132" s="2">
        <v>11</v>
      </c>
      <c r="K132" s="2">
        <v>8</v>
      </c>
      <c r="L132" s="2">
        <v>12</v>
      </c>
      <c r="M132" s="2">
        <v>9</v>
      </c>
    </row>
    <row r="133" spans="1:13" x14ac:dyDescent="0.2">
      <c r="A133" s="33">
        <f t="shared" si="6"/>
        <v>30</v>
      </c>
      <c r="B133" s="23">
        <v>1</v>
      </c>
      <c r="C133" s="29"/>
      <c r="D133" s="23">
        <v>2</v>
      </c>
      <c r="E133" s="28"/>
      <c r="F133" s="2">
        <v>5</v>
      </c>
      <c r="G133" s="2">
        <v>3</v>
      </c>
      <c r="H133" s="28"/>
      <c r="I133" s="28"/>
      <c r="J133" s="2">
        <v>4</v>
      </c>
      <c r="K133" s="28"/>
      <c r="L133" s="28"/>
      <c r="M133" s="28"/>
    </row>
    <row r="134" spans="1:13" x14ac:dyDescent="0.2">
      <c r="A134" s="33">
        <f t="shared" si="6"/>
        <v>31</v>
      </c>
      <c r="B134" s="23">
        <v>1</v>
      </c>
      <c r="C134" s="23">
        <v>2</v>
      </c>
      <c r="D134" s="23">
        <v>3</v>
      </c>
      <c r="E134" s="2">
        <v>4</v>
      </c>
      <c r="F134" s="28"/>
      <c r="G134" s="2">
        <v>5</v>
      </c>
      <c r="H134" s="28"/>
      <c r="I134" s="28"/>
      <c r="J134" s="28"/>
      <c r="K134" s="28"/>
      <c r="L134" s="28"/>
      <c r="M134" s="28"/>
    </row>
    <row r="135" spans="1:13" x14ac:dyDescent="0.2">
      <c r="A135" s="33">
        <f t="shared" si="6"/>
        <v>32</v>
      </c>
      <c r="B135" s="23">
        <v>6</v>
      </c>
      <c r="C135" s="23">
        <v>12</v>
      </c>
      <c r="D135" s="23">
        <v>1</v>
      </c>
      <c r="E135" s="2">
        <v>2</v>
      </c>
      <c r="F135" s="2">
        <v>3</v>
      </c>
      <c r="G135" s="2">
        <v>7</v>
      </c>
      <c r="H135" s="2">
        <v>8</v>
      </c>
      <c r="I135" s="2">
        <v>10</v>
      </c>
      <c r="J135" s="2">
        <v>4</v>
      </c>
      <c r="K135" s="2">
        <v>5</v>
      </c>
      <c r="L135" s="2">
        <v>11</v>
      </c>
      <c r="M135" s="2">
        <v>9</v>
      </c>
    </row>
    <row r="136" spans="1:13" x14ac:dyDescent="0.2">
      <c r="A136" s="33">
        <f t="shared" si="6"/>
        <v>33</v>
      </c>
      <c r="B136" s="23">
        <v>4</v>
      </c>
      <c r="C136" s="23">
        <v>5</v>
      </c>
      <c r="D136" s="23">
        <v>1</v>
      </c>
      <c r="E136" s="2">
        <v>6</v>
      </c>
      <c r="F136" s="2">
        <v>2</v>
      </c>
      <c r="G136" s="2">
        <v>7</v>
      </c>
      <c r="H136" s="2">
        <v>8</v>
      </c>
      <c r="I136" s="2">
        <v>9</v>
      </c>
      <c r="J136" s="2">
        <v>10</v>
      </c>
      <c r="K136" s="2">
        <v>3</v>
      </c>
      <c r="L136" s="2">
        <v>11</v>
      </c>
      <c r="M136" s="2">
        <v>12</v>
      </c>
    </row>
    <row r="137" spans="1:13" x14ac:dyDescent="0.2">
      <c r="A137" s="33">
        <f t="shared" si="6"/>
        <v>34</v>
      </c>
      <c r="B137" s="29"/>
      <c r="C137" s="29"/>
      <c r="D137" s="29"/>
      <c r="E137" s="28"/>
      <c r="F137" s="28"/>
      <c r="G137" s="28"/>
      <c r="H137" s="28"/>
      <c r="I137" s="28"/>
      <c r="J137" s="28"/>
      <c r="K137" s="28"/>
      <c r="L137" s="28"/>
      <c r="M137" s="28"/>
    </row>
    <row r="138" spans="1:13" x14ac:dyDescent="0.2">
      <c r="A138" s="33">
        <f t="shared" si="6"/>
        <v>35</v>
      </c>
      <c r="B138" s="29"/>
      <c r="C138" s="29"/>
      <c r="D138" s="29"/>
      <c r="E138" s="28"/>
      <c r="F138" s="28"/>
      <c r="G138" s="28"/>
      <c r="H138" s="28"/>
      <c r="I138" s="28"/>
      <c r="J138" s="28"/>
      <c r="K138" s="28"/>
      <c r="L138" s="28"/>
      <c r="M138" s="28"/>
    </row>
    <row r="139" spans="1:13" x14ac:dyDescent="0.2">
      <c r="A139" s="33">
        <f t="shared" si="6"/>
        <v>36</v>
      </c>
      <c r="B139" s="23">
        <v>1</v>
      </c>
      <c r="C139" s="23">
        <v>2</v>
      </c>
      <c r="D139" s="23">
        <v>3</v>
      </c>
      <c r="E139" s="28"/>
      <c r="F139" s="2">
        <v>4</v>
      </c>
      <c r="G139" s="28"/>
      <c r="H139" s="28"/>
      <c r="I139" s="28"/>
      <c r="J139" s="28"/>
      <c r="K139" s="28"/>
      <c r="L139" s="28"/>
      <c r="M139" s="28"/>
    </row>
    <row r="140" spans="1:13" x14ac:dyDescent="0.2">
      <c r="A140" s="33">
        <f t="shared" si="6"/>
        <v>37</v>
      </c>
      <c r="B140" s="23">
        <v>1</v>
      </c>
      <c r="C140" s="29"/>
      <c r="D140" s="23">
        <v>2</v>
      </c>
      <c r="E140" s="28"/>
      <c r="F140" s="2">
        <v>3</v>
      </c>
      <c r="G140" s="28"/>
      <c r="H140" s="28"/>
      <c r="I140" s="28"/>
      <c r="J140" s="28"/>
      <c r="K140" s="28"/>
      <c r="L140" s="28"/>
      <c r="M140" s="28"/>
    </row>
    <row r="141" spans="1:13" x14ac:dyDescent="0.2">
      <c r="A141" s="33">
        <f t="shared" si="6"/>
        <v>38</v>
      </c>
      <c r="B141" s="29"/>
      <c r="C141" s="29"/>
      <c r="D141" s="29"/>
      <c r="E141" s="28"/>
      <c r="F141" s="28"/>
      <c r="G141" s="28"/>
      <c r="H141" s="28"/>
      <c r="I141" s="28"/>
      <c r="J141" s="28"/>
      <c r="K141" s="28"/>
      <c r="L141" s="28"/>
      <c r="M141" s="28"/>
    </row>
    <row r="142" spans="1:13" x14ac:dyDescent="0.2">
      <c r="A142" s="33">
        <f t="shared" si="6"/>
        <v>39</v>
      </c>
      <c r="B142" s="29"/>
      <c r="C142" s="29"/>
      <c r="D142" s="29"/>
      <c r="E142" s="28"/>
      <c r="F142" s="28"/>
      <c r="G142" s="28"/>
      <c r="H142" s="28"/>
      <c r="I142" s="28"/>
      <c r="J142" s="28"/>
      <c r="K142" s="28"/>
      <c r="L142" s="28"/>
      <c r="M142" s="28"/>
    </row>
    <row r="143" spans="1:13" x14ac:dyDescent="0.2">
      <c r="A143" s="33">
        <f t="shared" si="6"/>
        <v>40</v>
      </c>
      <c r="B143" s="23">
        <v>1</v>
      </c>
      <c r="C143" s="23">
        <v>2</v>
      </c>
      <c r="D143" s="23">
        <v>3</v>
      </c>
      <c r="E143" s="2">
        <v>4</v>
      </c>
      <c r="F143" s="2">
        <v>5</v>
      </c>
      <c r="G143" s="2">
        <v>8</v>
      </c>
      <c r="H143" s="2">
        <v>9</v>
      </c>
      <c r="I143" s="2">
        <v>10</v>
      </c>
      <c r="J143" s="2">
        <v>11</v>
      </c>
      <c r="K143" s="2">
        <v>6</v>
      </c>
      <c r="L143" s="2">
        <v>12</v>
      </c>
      <c r="M143" s="2">
        <v>7</v>
      </c>
    </row>
    <row r="144" spans="1:13" x14ac:dyDescent="0.2">
      <c r="A144" s="33">
        <f t="shared" si="6"/>
        <v>41</v>
      </c>
      <c r="B144" s="23">
        <v>1</v>
      </c>
      <c r="C144" s="23">
        <v>2</v>
      </c>
      <c r="D144" s="23">
        <v>3</v>
      </c>
      <c r="E144" s="28"/>
      <c r="F144" s="28"/>
      <c r="G144" s="28"/>
      <c r="H144" s="28"/>
      <c r="I144" s="28"/>
      <c r="J144" s="28"/>
      <c r="K144" s="28"/>
      <c r="L144" s="28"/>
      <c r="M144" s="28"/>
    </row>
    <row r="145" spans="1:13" x14ac:dyDescent="0.2">
      <c r="A145" s="33">
        <f t="shared" si="6"/>
        <v>42</v>
      </c>
      <c r="B145" s="23">
        <v>1</v>
      </c>
      <c r="C145" s="29"/>
      <c r="D145" s="29"/>
      <c r="E145" s="28"/>
      <c r="F145" s="28"/>
      <c r="G145" s="28"/>
      <c r="H145" s="28"/>
      <c r="I145" s="28"/>
      <c r="J145" s="28"/>
      <c r="K145" s="28"/>
      <c r="L145" s="28"/>
      <c r="M145" s="28"/>
    </row>
    <row r="146" spans="1:13" x14ac:dyDescent="0.2">
      <c r="A146" s="33">
        <f t="shared" si="6"/>
        <v>43</v>
      </c>
      <c r="B146" s="29"/>
      <c r="C146" s="29"/>
      <c r="D146" s="29"/>
      <c r="E146" s="28"/>
      <c r="F146" s="28"/>
      <c r="G146" s="28"/>
      <c r="H146" s="28"/>
      <c r="I146" s="28"/>
      <c r="J146" s="28"/>
      <c r="K146" s="28"/>
      <c r="L146" s="28"/>
      <c r="M146" s="28"/>
    </row>
    <row r="147" spans="1:13" x14ac:dyDescent="0.2">
      <c r="A147" s="33">
        <f t="shared" si="6"/>
        <v>44</v>
      </c>
      <c r="B147" s="29"/>
      <c r="C147" s="23">
        <v>1</v>
      </c>
      <c r="D147" s="23">
        <v>2</v>
      </c>
      <c r="E147" s="2">
        <v>3</v>
      </c>
      <c r="F147" s="28"/>
      <c r="G147" s="2">
        <v>4</v>
      </c>
      <c r="H147" s="28"/>
      <c r="I147" s="28"/>
      <c r="J147" s="28"/>
      <c r="K147" s="28"/>
      <c r="L147" s="28"/>
      <c r="M147" s="28"/>
    </row>
    <row r="148" spans="1:13" x14ac:dyDescent="0.2">
      <c r="A148" s="33">
        <f t="shared" si="6"/>
        <v>45</v>
      </c>
      <c r="B148" s="23">
        <v>1</v>
      </c>
      <c r="C148" s="23">
        <v>4</v>
      </c>
      <c r="D148" s="23">
        <v>3</v>
      </c>
      <c r="E148" s="2">
        <v>5</v>
      </c>
      <c r="F148" s="2">
        <v>2</v>
      </c>
      <c r="G148" s="28"/>
      <c r="H148" s="28"/>
      <c r="I148" s="28"/>
      <c r="J148" s="28"/>
      <c r="K148" s="28"/>
      <c r="L148" s="28"/>
      <c r="M148" s="28"/>
    </row>
    <row r="149" spans="1:13" x14ac:dyDescent="0.2">
      <c r="A149" s="33">
        <f t="shared" si="6"/>
        <v>46</v>
      </c>
      <c r="B149" s="29"/>
      <c r="C149" s="29"/>
      <c r="D149" s="29"/>
      <c r="E149" s="28"/>
      <c r="F149" s="28"/>
      <c r="G149" s="28"/>
      <c r="H149" s="28"/>
      <c r="I149" s="28"/>
      <c r="J149" s="28"/>
      <c r="K149" s="28"/>
      <c r="L149" s="28"/>
      <c r="M149" s="28"/>
    </row>
    <row r="150" spans="1:13" x14ac:dyDescent="0.2">
      <c r="A150" s="33">
        <f t="shared" si="6"/>
        <v>47</v>
      </c>
      <c r="B150" s="23">
        <v>5</v>
      </c>
      <c r="C150" s="23">
        <v>8</v>
      </c>
      <c r="D150" s="29"/>
      <c r="E150" s="28"/>
      <c r="F150" s="2">
        <v>6</v>
      </c>
      <c r="G150" s="28"/>
      <c r="H150" s="2">
        <v>1</v>
      </c>
      <c r="I150" s="2">
        <v>9</v>
      </c>
      <c r="J150" s="2">
        <v>2</v>
      </c>
      <c r="K150" s="2">
        <v>3</v>
      </c>
      <c r="L150" s="2">
        <v>7</v>
      </c>
      <c r="M150" s="2">
        <v>4</v>
      </c>
    </row>
    <row r="151" spans="1:13" x14ac:dyDescent="0.2">
      <c r="A151" s="33">
        <f t="shared" si="6"/>
        <v>48</v>
      </c>
      <c r="B151" s="29"/>
      <c r="C151" s="29"/>
      <c r="D151" s="29"/>
      <c r="E151" s="28"/>
      <c r="F151" s="28"/>
      <c r="G151" s="28"/>
      <c r="H151" s="28"/>
      <c r="I151" s="28"/>
      <c r="J151" s="28"/>
      <c r="K151" s="2">
        <v>1</v>
      </c>
      <c r="L151" s="28"/>
      <c r="M151" s="28"/>
    </row>
    <row r="152" spans="1:13" x14ac:dyDescent="0.2">
      <c r="A152" s="33">
        <f t="shared" si="6"/>
        <v>49</v>
      </c>
      <c r="B152" s="23">
        <v>1</v>
      </c>
      <c r="C152" s="29"/>
      <c r="D152" s="23">
        <v>2</v>
      </c>
      <c r="E152" s="28"/>
      <c r="F152" s="2">
        <v>3</v>
      </c>
      <c r="G152" s="28"/>
      <c r="H152" s="2">
        <v>4</v>
      </c>
      <c r="I152" s="2">
        <v>5</v>
      </c>
      <c r="J152" s="28"/>
      <c r="K152" s="28"/>
      <c r="L152" s="28"/>
      <c r="M152" s="28"/>
    </row>
    <row r="153" spans="1:13" x14ac:dyDescent="0.2">
      <c r="A153" s="33">
        <f t="shared" si="6"/>
        <v>50</v>
      </c>
      <c r="B153" s="29"/>
      <c r="C153" s="29"/>
      <c r="D153" s="29"/>
      <c r="E153" s="28"/>
      <c r="F153" s="28"/>
      <c r="G153" s="2">
        <v>1</v>
      </c>
      <c r="H153" s="28"/>
      <c r="I153" s="28"/>
      <c r="J153" s="28"/>
      <c r="K153" s="2">
        <v>2</v>
      </c>
      <c r="L153" s="28"/>
      <c r="M153" s="28"/>
    </row>
    <row r="154" spans="1:13" x14ac:dyDescent="0.2">
      <c r="A154" s="33">
        <f t="shared" si="6"/>
        <v>51</v>
      </c>
      <c r="B154" s="23">
        <v>1</v>
      </c>
      <c r="C154" s="29"/>
      <c r="D154" s="23">
        <v>2</v>
      </c>
      <c r="E154" s="28"/>
      <c r="F154" s="2">
        <v>3</v>
      </c>
      <c r="G154" s="2">
        <v>4</v>
      </c>
      <c r="H154" s="28"/>
      <c r="I154" s="2">
        <v>5</v>
      </c>
      <c r="J154" s="28"/>
      <c r="K154" s="2">
        <v>6</v>
      </c>
      <c r="L154" s="2">
        <v>7</v>
      </c>
      <c r="M154" s="28"/>
    </row>
    <row r="155" spans="1:13" x14ac:dyDescent="0.2">
      <c r="A155" s="33">
        <f t="shared" si="6"/>
        <v>52</v>
      </c>
      <c r="B155" s="23">
        <v>1</v>
      </c>
      <c r="C155" s="29"/>
      <c r="D155" s="23">
        <v>2</v>
      </c>
      <c r="E155" s="28"/>
      <c r="F155" s="2">
        <v>3</v>
      </c>
      <c r="G155" s="28"/>
      <c r="H155" s="28"/>
      <c r="I155" s="28"/>
      <c r="J155" s="2">
        <v>4</v>
      </c>
      <c r="K155" s="28"/>
      <c r="L155" s="28"/>
      <c r="M155" s="28"/>
    </row>
    <row r="156" spans="1:13" x14ac:dyDescent="0.2">
      <c r="A156" s="33">
        <f t="shared" si="6"/>
        <v>53</v>
      </c>
      <c r="B156" s="29"/>
      <c r="C156" s="29"/>
      <c r="D156" s="29"/>
      <c r="E156" s="28"/>
      <c r="F156" s="28"/>
      <c r="G156" s="28"/>
      <c r="H156" s="28"/>
      <c r="I156" s="2">
        <v>1</v>
      </c>
      <c r="J156" s="28"/>
      <c r="K156" s="2">
        <v>2</v>
      </c>
      <c r="L156" s="28"/>
      <c r="M156" s="28"/>
    </row>
    <row r="157" spans="1:13" x14ac:dyDescent="0.2">
      <c r="A157" s="33">
        <f t="shared" si="6"/>
        <v>54</v>
      </c>
      <c r="B157" s="23">
        <v>5</v>
      </c>
      <c r="C157" s="23">
        <v>8</v>
      </c>
      <c r="D157" s="29"/>
      <c r="E157" s="28"/>
      <c r="F157" s="2">
        <v>6</v>
      </c>
      <c r="G157" s="28"/>
      <c r="H157" s="2">
        <v>1</v>
      </c>
      <c r="I157" s="2">
        <v>9</v>
      </c>
      <c r="J157" s="2">
        <v>2</v>
      </c>
      <c r="K157" s="2">
        <v>3</v>
      </c>
      <c r="L157" s="2">
        <v>7</v>
      </c>
      <c r="M157" s="2">
        <v>4</v>
      </c>
    </row>
    <row r="158" spans="1:13" x14ac:dyDescent="0.2">
      <c r="A158" s="33">
        <f t="shared" si="6"/>
        <v>55</v>
      </c>
      <c r="B158" s="23">
        <v>3</v>
      </c>
      <c r="C158" s="29"/>
      <c r="D158" s="29"/>
      <c r="E158" s="28"/>
      <c r="F158" s="2">
        <v>2</v>
      </c>
      <c r="G158" s="28"/>
      <c r="H158" s="2">
        <v>1</v>
      </c>
      <c r="I158" s="2">
        <v>5</v>
      </c>
      <c r="J158" s="2">
        <v>4</v>
      </c>
      <c r="K158" s="2">
        <v>6</v>
      </c>
      <c r="L158" s="28"/>
      <c r="M158" s="2">
        <v>7</v>
      </c>
    </row>
    <row r="159" spans="1:13" x14ac:dyDescent="0.2">
      <c r="A159" s="33">
        <f t="shared" si="6"/>
        <v>56</v>
      </c>
      <c r="B159" s="23">
        <v>5</v>
      </c>
      <c r="C159" s="23">
        <v>8</v>
      </c>
      <c r="D159" s="29"/>
      <c r="E159" s="28"/>
      <c r="F159" s="2">
        <v>6</v>
      </c>
      <c r="G159" s="28"/>
      <c r="H159" s="2">
        <v>1</v>
      </c>
      <c r="I159" s="2">
        <v>9</v>
      </c>
      <c r="J159" s="2">
        <v>2</v>
      </c>
      <c r="K159" s="2">
        <v>3</v>
      </c>
      <c r="L159" s="2">
        <v>7</v>
      </c>
      <c r="M159" s="2">
        <v>4</v>
      </c>
    </row>
    <row r="160" spans="1:13" x14ac:dyDescent="0.2">
      <c r="A160" s="33">
        <f t="shared" si="6"/>
        <v>57</v>
      </c>
      <c r="B160" s="23">
        <v>5</v>
      </c>
      <c r="C160" s="23">
        <v>6</v>
      </c>
      <c r="D160" s="23">
        <v>9</v>
      </c>
      <c r="E160" s="2">
        <v>10</v>
      </c>
      <c r="F160" s="2">
        <v>8</v>
      </c>
      <c r="G160" s="2">
        <v>11</v>
      </c>
      <c r="H160" s="2">
        <v>1</v>
      </c>
      <c r="I160" s="2">
        <v>12</v>
      </c>
      <c r="J160" s="2">
        <v>3</v>
      </c>
      <c r="K160" s="2">
        <v>2</v>
      </c>
      <c r="L160" s="2">
        <v>7</v>
      </c>
      <c r="M160" s="2">
        <v>4</v>
      </c>
    </row>
    <row r="161" spans="1:13" x14ac:dyDescent="0.2">
      <c r="A161" s="33">
        <f t="shared" si="6"/>
        <v>58</v>
      </c>
      <c r="B161" s="2">
        <v>5</v>
      </c>
      <c r="C161" s="2">
        <v>4</v>
      </c>
      <c r="D161" s="28"/>
      <c r="E161" s="28"/>
      <c r="F161" s="28"/>
      <c r="G161" s="28"/>
      <c r="H161" s="2">
        <v>1</v>
      </c>
      <c r="I161" s="2">
        <v>3</v>
      </c>
      <c r="J161" s="28"/>
      <c r="K161" s="28"/>
      <c r="L161" s="28"/>
      <c r="M161" s="2">
        <v>2</v>
      </c>
    </row>
    <row r="162" spans="1:13" x14ac:dyDescent="0.2">
      <c r="A162" s="33">
        <f t="shared" si="6"/>
        <v>59</v>
      </c>
      <c r="B162" s="2">
        <v>11</v>
      </c>
      <c r="C162" s="2">
        <v>9</v>
      </c>
      <c r="D162" s="2">
        <v>7</v>
      </c>
      <c r="E162" s="2">
        <v>6</v>
      </c>
      <c r="F162" s="2">
        <v>5</v>
      </c>
      <c r="G162" s="2">
        <v>4</v>
      </c>
      <c r="H162" s="2">
        <v>3</v>
      </c>
      <c r="I162" s="2">
        <v>8</v>
      </c>
      <c r="J162" s="2">
        <v>10</v>
      </c>
      <c r="K162" s="2">
        <v>2</v>
      </c>
      <c r="L162" s="2">
        <v>12</v>
      </c>
      <c r="M162" s="2">
        <v>1</v>
      </c>
    </row>
    <row r="163" spans="1:13" x14ac:dyDescent="0.2">
      <c r="A163" s="33">
        <f t="shared" si="6"/>
        <v>60</v>
      </c>
      <c r="B163" s="2">
        <v>1</v>
      </c>
      <c r="C163" s="28"/>
      <c r="D163" s="28"/>
      <c r="E163" s="28"/>
      <c r="F163" s="28"/>
      <c r="G163" s="28"/>
      <c r="H163" s="2">
        <v>2</v>
      </c>
      <c r="I163" s="28"/>
      <c r="J163" s="28"/>
      <c r="K163" s="2">
        <v>3</v>
      </c>
      <c r="L163" s="28"/>
      <c r="M163" s="2">
        <v>4</v>
      </c>
    </row>
    <row r="164" spans="1:13" ht="32" x14ac:dyDescent="0.2">
      <c r="A164" s="15" t="s">
        <v>56</v>
      </c>
      <c r="B164" s="16">
        <f>COUNT(B104:B163)</f>
        <v>45</v>
      </c>
      <c r="C164" s="16">
        <f t="shared" ref="C164:M164" si="7">COUNT(C104:C163)</f>
        <v>38</v>
      </c>
      <c r="D164" s="16">
        <f t="shared" si="7"/>
        <v>38</v>
      </c>
      <c r="E164" s="16">
        <f t="shared" si="7"/>
        <v>30</v>
      </c>
      <c r="F164" s="16">
        <f t="shared" si="7"/>
        <v>39</v>
      </c>
      <c r="G164" s="16">
        <f t="shared" si="7"/>
        <v>32</v>
      </c>
      <c r="H164" s="16">
        <f t="shared" si="7"/>
        <v>34</v>
      </c>
      <c r="I164" s="16">
        <f t="shared" si="7"/>
        <v>35</v>
      </c>
      <c r="J164" s="16">
        <f t="shared" si="7"/>
        <v>32</v>
      </c>
      <c r="K164" s="16">
        <f t="shared" si="7"/>
        <v>35</v>
      </c>
      <c r="L164" s="16">
        <f t="shared" si="7"/>
        <v>29</v>
      </c>
      <c r="M164" s="16">
        <f t="shared" si="7"/>
        <v>31</v>
      </c>
    </row>
    <row r="165" spans="1:13" ht="32" x14ac:dyDescent="0.2">
      <c r="A165" s="15" t="s">
        <v>57</v>
      </c>
      <c r="B165" s="16">
        <f>SUM(B104:B163)</f>
        <v>142</v>
      </c>
      <c r="C165" s="16">
        <f t="shared" ref="C165:M165" si="8">SUM(C104:C163)</f>
        <v>182</v>
      </c>
      <c r="D165" s="16">
        <f t="shared" si="8"/>
        <v>122</v>
      </c>
      <c r="E165" s="16">
        <f t="shared" si="8"/>
        <v>155</v>
      </c>
      <c r="F165" s="16">
        <f t="shared" si="8"/>
        <v>158</v>
      </c>
      <c r="G165" s="16">
        <f t="shared" si="8"/>
        <v>184</v>
      </c>
      <c r="H165" s="16">
        <f t="shared" si="8"/>
        <v>197</v>
      </c>
      <c r="I165" s="16">
        <f t="shared" si="8"/>
        <v>288</v>
      </c>
      <c r="J165" s="16">
        <f t="shared" si="8"/>
        <v>260</v>
      </c>
      <c r="K165" s="16">
        <f t="shared" si="8"/>
        <v>182</v>
      </c>
      <c r="L165" s="16">
        <f t="shared" si="8"/>
        <v>251</v>
      </c>
      <c r="M165" s="16">
        <f t="shared" si="8"/>
        <v>226</v>
      </c>
    </row>
    <row r="166" spans="1:13" x14ac:dyDescent="0.2">
      <c r="A166" s="13" t="s">
        <v>31</v>
      </c>
      <c r="B166" s="51">
        <f>B165/B164</f>
        <v>3.1555555555555554</v>
      </c>
      <c r="C166" s="18">
        <f t="shared" ref="C166:M166" si="9">C165/C164</f>
        <v>4.7894736842105265</v>
      </c>
      <c r="D166" s="18">
        <f t="shared" si="9"/>
        <v>3.2105263157894739</v>
      </c>
      <c r="E166" s="18">
        <f t="shared" si="9"/>
        <v>5.166666666666667</v>
      </c>
      <c r="F166" s="18">
        <f t="shared" si="9"/>
        <v>4.0512820512820511</v>
      </c>
      <c r="G166" s="18">
        <f t="shared" si="9"/>
        <v>5.75</v>
      </c>
      <c r="H166" s="18">
        <f t="shared" si="9"/>
        <v>5.7941176470588234</v>
      </c>
      <c r="I166" s="18">
        <f t="shared" si="9"/>
        <v>8.2285714285714278</v>
      </c>
      <c r="J166" s="18">
        <f t="shared" si="9"/>
        <v>8.125</v>
      </c>
      <c r="K166" s="18">
        <f t="shared" si="9"/>
        <v>5.2</v>
      </c>
      <c r="L166" s="18">
        <f t="shared" si="9"/>
        <v>8.6551724137931032</v>
      </c>
      <c r="M166" s="18">
        <f t="shared" si="9"/>
        <v>7.290322580645161</v>
      </c>
    </row>
    <row r="167" spans="1:13" x14ac:dyDescent="0.2">
      <c r="B167">
        <v>1</v>
      </c>
      <c r="C167">
        <v>2</v>
      </c>
      <c r="D167">
        <v>3</v>
      </c>
      <c r="E167">
        <v>4</v>
      </c>
      <c r="F167">
        <v>5</v>
      </c>
      <c r="G167">
        <v>6</v>
      </c>
      <c r="H167">
        <v>7</v>
      </c>
      <c r="I167">
        <v>8</v>
      </c>
      <c r="J167">
        <v>9</v>
      </c>
      <c r="K167">
        <v>10</v>
      </c>
      <c r="L167">
        <v>11</v>
      </c>
      <c r="M167">
        <v>12</v>
      </c>
    </row>
    <row r="169" spans="1:13" ht="19" x14ac:dyDescent="0.25">
      <c r="A169" s="9" t="s">
        <v>3</v>
      </c>
    </row>
    <row r="170" spans="1:13" ht="16" x14ac:dyDescent="0.2">
      <c r="A170" s="7"/>
    </row>
    <row r="171" spans="1:13" x14ac:dyDescent="0.2">
      <c r="A171" t="s">
        <v>27</v>
      </c>
    </row>
    <row r="172" spans="1:13" ht="32" x14ac:dyDescent="0.2">
      <c r="A172" s="1" t="s">
        <v>4</v>
      </c>
      <c r="B172" s="1" t="s">
        <v>7</v>
      </c>
      <c r="C172" s="1" t="s">
        <v>5</v>
      </c>
      <c r="D172" s="1" t="s">
        <v>55</v>
      </c>
      <c r="E172" s="1" t="s">
        <v>54</v>
      </c>
    </row>
    <row r="173" spans="1:13" ht="64" x14ac:dyDescent="0.2">
      <c r="A173" s="6">
        <v>1</v>
      </c>
      <c r="B173" s="4" t="s">
        <v>28</v>
      </c>
      <c r="C173" s="48">
        <f>B242</f>
        <v>1.2666666666666666</v>
      </c>
      <c r="D173" s="5" t="s">
        <v>424</v>
      </c>
      <c r="E173" s="17"/>
    </row>
    <row r="174" spans="1:13" ht="32" x14ac:dyDescent="0.2">
      <c r="A174" s="6">
        <f>1+A173</f>
        <v>2</v>
      </c>
      <c r="B174" s="5" t="s">
        <v>29</v>
      </c>
      <c r="C174" s="20">
        <f>C242</f>
        <v>2.2093023255813953</v>
      </c>
      <c r="D174" s="5" t="s">
        <v>425</v>
      </c>
      <c r="E174" s="17"/>
    </row>
    <row r="175" spans="1:13" ht="48" x14ac:dyDescent="0.2">
      <c r="A175" s="6">
        <f t="shared" ref="A175" si="10">1+A174</f>
        <v>3</v>
      </c>
      <c r="B175" s="5" t="s">
        <v>30</v>
      </c>
      <c r="C175" s="20">
        <f>D242</f>
        <v>2.441860465116279</v>
      </c>
      <c r="D175" s="40" t="s">
        <v>426</v>
      </c>
      <c r="E175" s="17"/>
    </row>
    <row r="178" spans="1:4" x14ac:dyDescent="0.2">
      <c r="A178" s="8" t="s">
        <v>6</v>
      </c>
    </row>
    <row r="179" spans="1:4" ht="64" x14ac:dyDescent="0.2">
      <c r="A179" s="11" t="s">
        <v>4</v>
      </c>
      <c r="B179" s="11" t="s">
        <v>32</v>
      </c>
      <c r="C179" s="11" t="s">
        <v>33</v>
      </c>
      <c r="D179" s="11" t="s">
        <v>34</v>
      </c>
    </row>
    <row r="180" spans="1:4" x14ac:dyDescent="0.2">
      <c r="A180" s="32">
        <v>1</v>
      </c>
      <c r="B180" s="6">
        <v>3</v>
      </c>
      <c r="C180" s="6">
        <v>1</v>
      </c>
      <c r="D180" s="6">
        <v>2</v>
      </c>
    </row>
    <row r="181" spans="1:4" x14ac:dyDescent="0.2">
      <c r="A181" s="32">
        <f>1+A180</f>
        <v>2</v>
      </c>
      <c r="B181" s="6">
        <v>1</v>
      </c>
      <c r="C181" s="6">
        <v>2</v>
      </c>
      <c r="D181" s="6">
        <v>3</v>
      </c>
    </row>
    <row r="182" spans="1:4" x14ac:dyDescent="0.2">
      <c r="A182" s="32">
        <f t="shared" ref="A182:A239" si="11">1+A181</f>
        <v>3</v>
      </c>
      <c r="B182" s="30"/>
      <c r="C182" s="30"/>
      <c r="D182" s="6">
        <v>1</v>
      </c>
    </row>
    <row r="183" spans="1:4" x14ac:dyDescent="0.2">
      <c r="A183" s="32">
        <f t="shared" si="11"/>
        <v>4</v>
      </c>
      <c r="B183" s="6">
        <v>1</v>
      </c>
      <c r="C183" s="30"/>
      <c r="D183" s="30"/>
    </row>
    <row r="184" spans="1:4" x14ac:dyDescent="0.2">
      <c r="A184" s="32">
        <f t="shared" si="11"/>
        <v>5</v>
      </c>
      <c r="B184" s="6">
        <v>2</v>
      </c>
      <c r="C184" s="6">
        <v>1</v>
      </c>
      <c r="D184" s="6">
        <v>3</v>
      </c>
    </row>
    <row r="185" spans="1:4" x14ac:dyDescent="0.2">
      <c r="A185" s="32">
        <f t="shared" si="11"/>
        <v>6</v>
      </c>
      <c r="B185" s="6">
        <v>2</v>
      </c>
      <c r="C185" s="6">
        <v>3</v>
      </c>
      <c r="D185" s="6">
        <v>1</v>
      </c>
    </row>
    <row r="186" spans="1:4" x14ac:dyDescent="0.2">
      <c r="A186" s="32">
        <f t="shared" si="11"/>
        <v>7</v>
      </c>
      <c r="B186" s="6">
        <v>3</v>
      </c>
      <c r="C186" s="6">
        <v>1</v>
      </c>
      <c r="D186" s="6">
        <v>2</v>
      </c>
    </row>
    <row r="187" spans="1:4" x14ac:dyDescent="0.2">
      <c r="A187" s="32">
        <f t="shared" si="11"/>
        <v>8</v>
      </c>
      <c r="B187" s="6">
        <v>1</v>
      </c>
      <c r="C187" s="6">
        <v>2</v>
      </c>
      <c r="D187" s="6">
        <v>3</v>
      </c>
    </row>
    <row r="188" spans="1:4" x14ac:dyDescent="0.2">
      <c r="A188" s="32">
        <f t="shared" si="11"/>
        <v>9</v>
      </c>
      <c r="B188" s="6">
        <v>1</v>
      </c>
      <c r="C188" s="6">
        <v>3</v>
      </c>
      <c r="D188" s="6">
        <v>2</v>
      </c>
    </row>
    <row r="189" spans="1:4" x14ac:dyDescent="0.2">
      <c r="A189" s="32">
        <f t="shared" si="11"/>
        <v>10</v>
      </c>
      <c r="B189" s="6">
        <v>1</v>
      </c>
      <c r="C189" s="6">
        <v>3</v>
      </c>
      <c r="D189" s="6">
        <v>2</v>
      </c>
    </row>
    <row r="190" spans="1:4" x14ac:dyDescent="0.2">
      <c r="A190" s="32">
        <f t="shared" si="11"/>
        <v>11</v>
      </c>
      <c r="B190" s="6">
        <v>1</v>
      </c>
      <c r="C190" s="6">
        <v>2</v>
      </c>
      <c r="D190" s="6">
        <v>3</v>
      </c>
    </row>
    <row r="191" spans="1:4" x14ac:dyDescent="0.2">
      <c r="A191" s="32">
        <f t="shared" si="11"/>
        <v>12</v>
      </c>
      <c r="B191" s="6">
        <v>1</v>
      </c>
      <c r="C191" s="6">
        <v>2</v>
      </c>
      <c r="D191" s="6">
        <v>3</v>
      </c>
    </row>
    <row r="192" spans="1:4" x14ac:dyDescent="0.2">
      <c r="A192" s="32">
        <f t="shared" si="11"/>
        <v>13</v>
      </c>
      <c r="B192" s="6">
        <v>3</v>
      </c>
      <c r="C192" s="6">
        <v>1</v>
      </c>
      <c r="D192" s="6">
        <v>2</v>
      </c>
    </row>
    <row r="193" spans="1:4" x14ac:dyDescent="0.2">
      <c r="A193" s="32">
        <f t="shared" si="11"/>
        <v>14</v>
      </c>
      <c r="B193" s="6">
        <v>1</v>
      </c>
      <c r="C193" s="6">
        <v>2</v>
      </c>
      <c r="D193" s="6">
        <v>3</v>
      </c>
    </row>
    <row r="194" spans="1:4" x14ac:dyDescent="0.2">
      <c r="A194" s="32">
        <f t="shared" si="11"/>
        <v>15</v>
      </c>
      <c r="B194" s="6">
        <v>1</v>
      </c>
      <c r="C194" s="6">
        <v>2</v>
      </c>
      <c r="D194" s="6">
        <v>3</v>
      </c>
    </row>
    <row r="195" spans="1:4" x14ac:dyDescent="0.2">
      <c r="A195" s="32">
        <f t="shared" si="11"/>
        <v>16</v>
      </c>
      <c r="B195" s="6">
        <v>1</v>
      </c>
      <c r="C195" s="6">
        <v>2</v>
      </c>
      <c r="D195" s="6">
        <v>3</v>
      </c>
    </row>
    <row r="196" spans="1:4" x14ac:dyDescent="0.2">
      <c r="A196" s="32">
        <f t="shared" si="11"/>
        <v>17</v>
      </c>
      <c r="B196" s="6">
        <v>1</v>
      </c>
      <c r="C196" s="30"/>
      <c r="D196" s="30"/>
    </row>
    <row r="197" spans="1:4" x14ac:dyDescent="0.2">
      <c r="A197" s="32">
        <f t="shared" si="11"/>
        <v>18</v>
      </c>
      <c r="B197" s="6">
        <v>1</v>
      </c>
      <c r="C197" s="6">
        <v>2</v>
      </c>
      <c r="D197" s="6">
        <v>3</v>
      </c>
    </row>
    <row r="198" spans="1:4" x14ac:dyDescent="0.2">
      <c r="A198" s="32">
        <f t="shared" si="11"/>
        <v>19</v>
      </c>
      <c r="B198" s="6">
        <v>1</v>
      </c>
      <c r="C198" s="6">
        <v>2</v>
      </c>
      <c r="D198" s="6">
        <v>3</v>
      </c>
    </row>
    <row r="199" spans="1:4" x14ac:dyDescent="0.2">
      <c r="A199" s="32">
        <f t="shared" si="11"/>
        <v>20</v>
      </c>
      <c r="B199" s="6">
        <v>1</v>
      </c>
      <c r="C199" s="6">
        <v>3</v>
      </c>
      <c r="D199" s="6">
        <v>2</v>
      </c>
    </row>
    <row r="200" spans="1:4" x14ac:dyDescent="0.2">
      <c r="A200" s="32">
        <f t="shared" si="11"/>
        <v>21</v>
      </c>
      <c r="B200" s="6">
        <v>1</v>
      </c>
      <c r="C200" s="6">
        <v>3</v>
      </c>
      <c r="D200" s="6">
        <v>2</v>
      </c>
    </row>
    <row r="201" spans="1:4" x14ac:dyDescent="0.2">
      <c r="A201" s="32">
        <f t="shared" si="11"/>
        <v>22</v>
      </c>
      <c r="B201" s="30"/>
      <c r="C201" s="6">
        <v>1</v>
      </c>
      <c r="D201" s="30"/>
    </row>
    <row r="202" spans="1:4" x14ac:dyDescent="0.2">
      <c r="A202" s="32">
        <f t="shared" si="11"/>
        <v>23</v>
      </c>
      <c r="B202" s="30"/>
      <c r="C202" s="30"/>
      <c r="D202" s="30"/>
    </row>
    <row r="203" spans="1:4" x14ac:dyDescent="0.2">
      <c r="A203" s="32">
        <f t="shared" si="11"/>
        <v>24</v>
      </c>
      <c r="B203" s="30"/>
      <c r="C203" s="30"/>
      <c r="D203" s="30"/>
    </row>
    <row r="204" spans="1:4" x14ac:dyDescent="0.2">
      <c r="A204" s="32">
        <f t="shared" si="11"/>
        <v>25</v>
      </c>
      <c r="B204" s="6">
        <v>3</v>
      </c>
      <c r="C204" s="6">
        <v>1</v>
      </c>
      <c r="D204" s="6">
        <v>2</v>
      </c>
    </row>
    <row r="205" spans="1:4" x14ac:dyDescent="0.2">
      <c r="A205" s="32">
        <f t="shared" si="11"/>
        <v>26</v>
      </c>
      <c r="B205" s="6">
        <v>1</v>
      </c>
      <c r="C205" s="6">
        <v>2</v>
      </c>
      <c r="D205" s="6">
        <v>3</v>
      </c>
    </row>
    <row r="206" spans="1:4" x14ac:dyDescent="0.2">
      <c r="A206" s="32">
        <f t="shared" si="11"/>
        <v>27</v>
      </c>
      <c r="B206" s="6">
        <v>1</v>
      </c>
      <c r="C206" s="6">
        <v>2</v>
      </c>
      <c r="D206" s="6">
        <v>3</v>
      </c>
    </row>
    <row r="207" spans="1:4" x14ac:dyDescent="0.2">
      <c r="A207" s="32">
        <f t="shared" si="11"/>
        <v>28</v>
      </c>
      <c r="B207" s="6">
        <v>1</v>
      </c>
      <c r="C207" s="6">
        <v>3</v>
      </c>
      <c r="D207" s="6">
        <v>2</v>
      </c>
    </row>
    <row r="208" spans="1:4" x14ac:dyDescent="0.2">
      <c r="A208" s="32">
        <f t="shared" si="11"/>
        <v>29</v>
      </c>
      <c r="B208" s="6">
        <v>1</v>
      </c>
      <c r="C208" s="6">
        <v>2</v>
      </c>
      <c r="D208" s="6">
        <v>3</v>
      </c>
    </row>
    <row r="209" spans="1:4" x14ac:dyDescent="0.2">
      <c r="A209" s="32">
        <f t="shared" si="11"/>
        <v>30</v>
      </c>
      <c r="B209" s="6">
        <v>2</v>
      </c>
      <c r="C209" s="6">
        <v>3</v>
      </c>
      <c r="D209" s="6">
        <v>1</v>
      </c>
    </row>
    <row r="210" spans="1:4" x14ac:dyDescent="0.2">
      <c r="A210" s="32">
        <f t="shared" si="11"/>
        <v>31</v>
      </c>
      <c r="B210" s="30"/>
      <c r="C210" s="30"/>
      <c r="D210" s="30"/>
    </row>
    <row r="211" spans="1:4" x14ac:dyDescent="0.2">
      <c r="A211" s="32">
        <f t="shared" si="11"/>
        <v>32</v>
      </c>
      <c r="B211" s="6">
        <v>2</v>
      </c>
      <c r="C211" s="6">
        <v>3</v>
      </c>
      <c r="D211" s="6">
        <v>1</v>
      </c>
    </row>
    <row r="212" spans="1:4" x14ac:dyDescent="0.2">
      <c r="A212" s="32">
        <f t="shared" si="11"/>
        <v>33</v>
      </c>
      <c r="B212" s="6">
        <v>1</v>
      </c>
      <c r="C212" s="6">
        <v>2</v>
      </c>
      <c r="D212" s="6">
        <v>3</v>
      </c>
    </row>
    <row r="213" spans="1:4" x14ac:dyDescent="0.2">
      <c r="A213" s="32">
        <f t="shared" si="11"/>
        <v>34</v>
      </c>
      <c r="B213" s="30"/>
      <c r="C213" s="30"/>
      <c r="D213" s="30"/>
    </row>
    <row r="214" spans="1:4" x14ac:dyDescent="0.2">
      <c r="A214" s="32">
        <f t="shared" si="11"/>
        <v>35</v>
      </c>
      <c r="B214" s="30"/>
      <c r="C214" s="30"/>
      <c r="D214" s="30"/>
    </row>
    <row r="215" spans="1:4" x14ac:dyDescent="0.2">
      <c r="A215" s="32">
        <f t="shared" si="11"/>
        <v>36</v>
      </c>
      <c r="B215" s="6">
        <v>1</v>
      </c>
      <c r="C215" s="6">
        <v>3</v>
      </c>
      <c r="D215" s="6">
        <v>2</v>
      </c>
    </row>
    <row r="216" spans="1:4" x14ac:dyDescent="0.2">
      <c r="A216" s="32">
        <f t="shared" si="11"/>
        <v>37</v>
      </c>
      <c r="B216" s="6">
        <v>1</v>
      </c>
      <c r="C216" s="6">
        <v>3</v>
      </c>
      <c r="D216" s="6">
        <v>2</v>
      </c>
    </row>
    <row r="217" spans="1:4" x14ac:dyDescent="0.2">
      <c r="A217" s="32">
        <f t="shared" si="11"/>
        <v>38</v>
      </c>
      <c r="B217" s="30"/>
      <c r="C217" s="30"/>
      <c r="D217" s="30"/>
    </row>
    <row r="218" spans="1:4" x14ac:dyDescent="0.2">
      <c r="A218" s="32">
        <f t="shared" si="11"/>
        <v>39</v>
      </c>
      <c r="B218" s="6">
        <v>1</v>
      </c>
      <c r="C218" s="6">
        <v>3</v>
      </c>
      <c r="D218" s="6">
        <v>2</v>
      </c>
    </row>
    <row r="219" spans="1:4" x14ac:dyDescent="0.2">
      <c r="A219" s="32">
        <f t="shared" si="11"/>
        <v>40</v>
      </c>
      <c r="B219" s="6">
        <v>1</v>
      </c>
      <c r="C219" s="6">
        <v>3</v>
      </c>
      <c r="D219" s="6">
        <v>2</v>
      </c>
    </row>
    <row r="220" spans="1:4" x14ac:dyDescent="0.2">
      <c r="A220" s="32">
        <f t="shared" si="11"/>
        <v>41</v>
      </c>
      <c r="B220" s="30"/>
      <c r="C220" s="30"/>
      <c r="D220" s="30"/>
    </row>
    <row r="221" spans="1:4" x14ac:dyDescent="0.2">
      <c r="A221" s="32">
        <f t="shared" si="11"/>
        <v>42</v>
      </c>
      <c r="B221" s="30"/>
      <c r="C221" s="30"/>
      <c r="D221" s="30"/>
    </row>
    <row r="222" spans="1:4" x14ac:dyDescent="0.2">
      <c r="A222" s="32">
        <f t="shared" si="11"/>
        <v>43</v>
      </c>
      <c r="B222" s="30"/>
      <c r="C222" s="30"/>
      <c r="D222" s="30"/>
    </row>
    <row r="223" spans="1:4" x14ac:dyDescent="0.2">
      <c r="A223" s="32">
        <f t="shared" si="11"/>
        <v>44</v>
      </c>
      <c r="B223" s="6">
        <v>1</v>
      </c>
      <c r="C223" s="6">
        <v>3</v>
      </c>
      <c r="D223" s="6">
        <v>2</v>
      </c>
    </row>
    <row r="224" spans="1:4" x14ac:dyDescent="0.2">
      <c r="A224" s="32">
        <f t="shared" si="11"/>
        <v>45</v>
      </c>
      <c r="B224" s="30"/>
      <c r="C224" s="30"/>
      <c r="D224" s="30"/>
    </row>
    <row r="225" spans="1:4" x14ac:dyDescent="0.2">
      <c r="A225" s="32">
        <f t="shared" si="11"/>
        <v>46</v>
      </c>
      <c r="B225" s="6">
        <v>1</v>
      </c>
      <c r="C225" s="6">
        <v>2</v>
      </c>
      <c r="D225" s="6">
        <v>3</v>
      </c>
    </row>
    <row r="226" spans="1:4" x14ac:dyDescent="0.2">
      <c r="A226" s="32">
        <f t="shared" si="11"/>
        <v>47</v>
      </c>
      <c r="B226" s="6">
        <v>1</v>
      </c>
      <c r="C226" s="6">
        <v>2</v>
      </c>
      <c r="D226" s="6">
        <v>3</v>
      </c>
    </row>
    <row r="227" spans="1:4" x14ac:dyDescent="0.2">
      <c r="A227" s="32">
        <f t="shared" si="11"/>
        <v>48</v>
      </c>
      <c r="B227" s="30"/>
      <c r="C227" s="30"/>
      <c r="D227" s="30"/>
    </row>
    <row r="228" spans="1:4" x14ac:dyDescent="0.2">
      <c r="A228" s="32">
        <f t="shared" si="11"/>
        <v>49</v>
      </c>
      <c r="B228" s="6">
        <v>1</v>
      </c>
      <c r="C228" s="6">
        <v>2</v>
      </c>
      <c r="D228" s="6">
        <v>3</v>
      </c>
    </row>
    <row r="229" spans="1:4" x14ac:dyDescent="0.2">
      <c r="A229" s="32">
        <f t="shared" si="11"/>
        <v>50</v>
      </c>
      <c r="B229" s="6">
        <v>1</v>
      </c>
      <c r="C229" s="6">
        <v>2</v>
      </c>
      <c r="D229" s="6">
        <v>3</v>
      </c>
    </row>
    <row r="230" spans="1:4" x14ac:dyDescent="0.2">
      <c r="A230" s="32">
        <f t="shared" si="11"/>
        <v>51</v>
      </c>
      <c r="B230" s="6">
        <v>1</v>
      </c>
      <c r="C230" s="6">
        <v>2</v>
      </c>
      <c r="D230" s="6">
        <v>3</v>
      </c>
    </row>
    <row r="231" spans="1:4" x14ac:dyDescent="0.2">
      <c r="A231" s="32">
        <f t="shared" si="11"/>
        <v>52</v>
      </c>
      <c r="B231" s="6">
        <v>1</v>
      </c>
      <c r="C231" s="30"/>
      <c r="D231" s="30"/>
    </row>
    <row r="232" spans="1:4" x14ac:dyDescent="0.2">
      <c r="A232" s="32">
        <f t="shared" si="11"/>
        <v>53</v>
      </c>
      <c r="B232" s="30"/>
      <c r="C232" s="30"/>
      <c r="D232" s="30"/>
    </row>
    <row r="233" spans="1:4" x14ac:dyDescent="0.2">
      <c r="A233" s="32">
        <f t="shared" si="11"/>
        <v>54</v>
      </c>
      <c r="B233" s="6">
        <v>1</v>
      </c>
      <c r="C233" s="6">
        <v>2</v>
      </c>
      <c r="D233" s="6">
        <v>3</v>
      </c>
    </row>
    <row r="234" spans="1:4" x14ac:dyDescent="0.2">
      <c r="A234" s="32">
        <f t="shared" si="11"/>
        <v>55</v>
      </c>
      <c r="B234" s="6">
        <v>1</v>
      </c>
      <c r="C234" s="6">
        <v>3</v>
      </c>
      <c r="D234" s="6">
        <v>2</v>
      </c>
    </row>
    <row r="235" spans="1:4" x14ac:dyDescent="0.2">
      <c r="A235" s="32">
        <f t="shared" si="11"/>
        <v>56</v>
      </c>
      <c r="B235" s="6">
        <v>1</v>
      </c>
      <c r="C235" s="6">
        <v>2</v>
      </c>
      <c r="D235" s="6">
        <v>3</v>
      </c>
    </row>
    <row r="236" spans="1:4" x14ac:dyDescent="0.2">
      <c r="A236" s="32">
        <f t="shared" si="11"/>
        <v>57</v>
      </c>
      <c r="B236" s="6">
        <v>1</v>
      </c>
      <c r="C236" s="6">
        <v>2</v>
      </c>
      <c r="D236" s="6">
        <v>3</v>
      </c>
    </row>
    <row r="237" spans="1:4" x14ac:dyDescent="0.2">
      <c r="A237" s="32">
        <f t="shared" si="11"/>
        <v>58</v>
      </c>
      <c r="B237" s="30"/>
      <c r="C237" s="30"/>
      <c r="D237" s="30"/>
    </row>
    <row r="238" spans="1:4" x14ac:dyDescent="0.2">
      <c r="A238" s="32">
        <f t="shared" si="11"/>
        <v>59</v>
      </c>
      <c r="B238" s="6">
        <v>1</v>
      </c>
      <c r="C238" s="6">
        <v>3</v>
      </c>
      <c r="D238" s="6">
        <v>2</v>
      </c>
    </row>
    <row r="239" spans="1:4" x14ac:dyDescent="0.2">
      <c r="A239" s="32">
        <f t="shared" si="11"/>
        <v>60</v>
      </c>
      <c r="B239" s="6">
        <v>1</v>
      </c>
      <c r="C239" s="6">
        <v>2</v>
      </c>
      <c r="D239" s="6">
        <v>3</v>
      </c>
    </row>
    <row r="240" spans="1:4" ht="32" x14ac:dyDescent="0.2">
      <c r="A240" s="15" t="s">
        <v>56</v>
      </c>
      <c r="B240" s="16">
        <f>COUNT(B180:B239)</f>
        <v>45</v>
      </c>
      <c r="C240" s="16">
        <f t="shared" ref="C240:D240" si="12">COUNT(C180:C239)</f>
        <v>43</v>
      </c>
      <c r="D240" s="16">
        <f t="shared" si="12"/>
        <v>43</v>
      </c>
    </row>
    <row r="241" spans="1:4" ht="32" x14ac:dyDescent="0.2">
      <c r="A241" s="15" t="s">
        <v>57</v>
      </c>
      <c r="B241" s="16">
        <f>SUM(B180:B239)</f>
        <v>57</v>
      </c>
      <c r="C241" s="16">
        <f t="shared" ref="C241:D241" si="13">SUM(C180:C239)</f>
        <v>95</v>
      </c>
      <c r="D241" s="16">
        <f t="shared" si="13"/>
        <v>105</v>
      </c>
    </row>
    <row r="242" spans="1:4" x14ac:dyDescent="0.2">
      <c r="A242" s="13" t="s">
        <v>31</v>
      </c>
      <c r="B242" s="51">
        <f>B241/B240</f>
        <v>1.2666666666666666</v>
      </c>
      <c r="C242" s="18">
        <f t="shared" ref="C242:D242" si="14">C241/C240</f>
        <v>2.2093023255813953</v>
      </c>
      <c r="D242" s="18">
        <f t="shared" si="14"/>
        <v>2.441860465116279</v>
      </c>
    </row>
  </sheetData>
  <mergeCells count="2">
    <mergeCell ref="E7:E14"/>
    <mergeCell ref="E88:E99"/>
  </mergeCells>
  <pageMargins left="0.7" right="0.7" top="0.75" bottom="0.75" header="0.3" footer="0.3"/>
  <pageSetup orientation="portrait" horizontalDpi="360" verticalDpi="36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33A70-043D-47F1-B0AD-161775729289}">
  <dimension ref="A1:M95"/>
  <sheetViews>
    <sheetView zoomScale="69" zoomScaleNormal="69" workbookViewId="0">
      <selection activeCell="L18" sqref="L18"/>
    </sheetView>
  </sheetViews>
  <sheetFormatPr baseColWidth="10" defaultRowHeight="15" x14ac:dyDescent="0.2"/>
  <cols>
    <col min="2" max="2" width="34.5" customWidth="1"/>
    <col min="3" max="3" width="21.1640625" customWidth="1"/>
    <col min="4" max="4" width="33.5" customWidth="1"/>
    <col min="5" max="5" width="26.5" customWidth="1"/>
    <col min="6" max="8" width="21.1640625" customWidth="1"/>
    <col min="9" max="9" width="24.6640625" customWidth="1"/>
    <col min="10" max="10" width="21.1640625" customWidth="1"/>
    <col min="11" max="11" width="31.1640625" customWidth="1"/>
    <col min="12" max="13" width="21.1640625" customWidth="1"/>
  </cols>
  <sheetData>
    <row r="1" spans="1:5" ht="41" x14ac:dyDescent="0.3">
      <c r="A1" s="10" t="s">
        <v>0</v>
      </c>
      <c r="D1" s="44" t="s">
        <v>338</v>
      </c>
    </row>
    <row r="3" spans="1:5" ht="19" x14ac:dyDescent="0.25">
      <c r="A3" s="9" t="s">
        <v>1</v>
      </c>
    </row>
    <row r="4" spans="1:5" ht="16" x14ac:dyDescent="0.2">
      <c r="A4" s="7"/>
    </row>
    <row r="5" spans="1:5" x14ac:dyDescent="0.2">
      <c r="A5" t="s">
        <v>27</v>
      </c>
    </row>
    <row r="6" spans="1:5" ht="32" x14ac:dyDescent="0.2">
      <c r="A6" s="1" t="s">
        <v>4</v>
      </c>
      <c r="B6" s="1" t="s">
        <v>7</v>
      </c>
      <c r="C6" s="1" t="s">
        <v>5</v>
      </c>
      <c r="D6" s="1" t="s">
        <v>55</v>
      </c>
      <c r="E6" s="1" t="s">
        <v>54</v>
      </c>
    </row>
    <row r="7" spans="1:5" ht="54.75" customHeight="1" x14ac:dyDescent="0.2">
      <c r="A7" s="6">
        <v>1</v>
      </c>
      <c r="B7" s="4" t="s">
        <v>8</v>
      </c>
      <c r="C7" s="21">
        <f>B32</f>
        <v>5.25</v>
      </c>
      <c r="D7" s="5" t="s">
        <v>364</v>
      </c>
      <c r="E7" s="162"/>
    </row>
    <row r="8" spans="1:5" ht="32" x14ac:dyDescent="0.2">
      <c r="A8" s="6">
        <f>1+A7</f>
        <v>2</v>
      </c>
      <c r="B8" s="5" t="s">
        <v>68</v>
      </c>
      <c r="C8" s="22">
        <f>C32</f>
        <v>5.75</v>
      </c>
      <c r="D8" s="5" t="s">
        <v>365</v>
      </c>
      <c r="E8" s="163"/>
    </row>
    <row r="9" spans="1:5" ht="34.5" customHeight="1" x14ac:dyDescent="0.2">
      <c r="A9" s="6">
        <f t="shared" ref="A9:A14" si="0">1+A8</f>
        <v>3</v>
      </c>
      <c r="B9" s="5" t="s">
        <v>10</v>
      </c>
      <c r="C9" s="22">
        <f>D32</f>
        <v>3.6363636363636362</v>
      </c>
      <c r="D9" s="40" t="s">
        <v>366</v>
      </c>
      <c r="E9" s="163"/>
    </row>
    <row r="10" spans="1:5" ht="51.75" customHeight="1" x14ac:dyDescent="0.2">
      <c r="A10" s="6">
        <f t="shared" si="0"/>
        <v>4</v>
      </c>
      <c r="B10" s="5" t="s">
        <v>11</v>
      </c>
      <c r="C10" s="22">
        <f>E32</f>
        <v>5.625</v>
      </c>
      <c r="D10" s="40" t="s">
        <v>367</v>
      </c>
      <c r="E10" s="163"/>
    </row>
    <row r="11" spans="1:5" ht="50.25" customHeight="1" x14ac:dyDescent="0.2">
      <c r="A11" s="6">
        <f t="shared" si="0"/>
        <v>5</v>
      </c>
      <c r="B11" s="5" t="s">
        <v>12</v>
      </c>
      <c r="C11" s="46">
        <f>F32</f>
        <v>2.5</v>
      </c>
      <c r="D11" s="40" t="s">
        <v>368</v>
      </c>
      <c r="E11" s="163"/>
    </row>
    <row r="12" spans="1:5" ht="64" x14ac:dyDescent="0.2">
      <c r="A12" s="6">
        <f t="shared" si="0"/>
        <v>6</v>
      </c>
      <c r="B12" s="5" t="s">
        <v>13</v>
      </c>
      <c r="C12" s="22">
        <f>G32</f>
        <v>5.25</v>
      </c>
      <c r="D12" s="5" t="s">
        <v>369</v>
      </c>
      <c r="E12" s="163"/>
    </row>
    <row r="13" spans="1:5" ht="64" x14ac:dyDescent="0.2">
      <c r="A13" s="6">
        <f t="shared" si="0"/>
        <v>7</v>
      </c>
      <c r="B13" s="5" t="s">
        <v>14</v>
      </c>
      <c r="C13" s="22">
        <f>H32</f>
        <v>4.25</v>
      </c>
      <c r="D13" s="40" t="s">
        <v>370</v>
      </c>
      <c r="E13" s="163"/>
    </row>
    <row r="14" spans="1:5" ht="64.5" customHeight="1" x14ac:dyDescent="0.2">
      <c r="A14" s="6">
        <f t="shared" si="0"/>
        <v>8</v>
      </c>
      <c r="B14" s="5" t="s">
        <v>15</v>
      </c>
      <c r="C14" s="22">
        <f>I32</f>
        <v>2.6363636363636362</v>
      </c>
      <c r="D14" s="5" t="s">
        <v>371</v>
      </c>
      <c r="E14" s="164"/>
    </row>
    <row r="17" spans="1:9" x14ac:dyDescent="0.2">
      <c r="A17" s="8" t="s">
        <v>6</v>
      </c>
    </row>
    <row r="18" spans="1:9" ht="112" x14ac:dyDescent="0.2">
      <c r="A18" s="1" t="s">
        <v>4</v>
      </c>
      <c r="B18" s="11" t="s">
        <v>47</v>
      </c>
      <c r="C18" s="11" t="s">
        <v>67</v>
      </c>
      <c r="D18" s="11" t="s">
        <v>48</v>
      </c>
      <c r="E18" s="11" t="s">
        <v>49</v>
      </c>
      <c r="F18" s="11" t="s">
        <v>50</v>
      </c>
      <c r="G18" s="11" t="s">
        <v>51</v>
      </c>
      <c r="H18" s="11" t="s">
        <v>52</v>
      </c>
      <c r="I18" s="11" t="s">
        <v>53</v>
      </c>
    </row>
    <row r="19" spans="1:9" x14ac:dyDescent="0.2">
      <c r="A19" s="32">
        <v>1</v>
      </c>
      <c r="B19" s="29"/>
      <c r="C19" s="29"/>
      <c r="D19" s="23">
        <v>1</v>
      </c>
      <c r="E19" s="28"/>
      <c r="F19" s="28"/>
      <c r="G19" s="28"/>
      <c r="H19" s="28"/>
      <c r="I19" s="2">
        <v>2</v>
      </c>
    </row>
    <row r="20" spans="1:9" x14ac:dyDescent="0.2">
      <c r="A20" s="32">
        <f>1+A19</f>
        <v>2</v>
      </c>
      <c r="B20" s="23">
        <v>8</v>
      </c>
      <c r="C20" s="23">
        <v>4</v>
      </c>
      <c r="D20" s="23">
        <v>6</v>
      </c>
      <c r="E20" s="2">
        <v>7</v>
      </c>
      <c r="F20" s="2">
        <v>5</v>
      </c>
      <c r="G20" s="2">
        <v>3</v>
      </c>
      <c r="H20" s="2">
        <v>1</v>
      </c>
      <c r="I20" s="2">
        <v>2</v>
      </c>
    </row>
    <row r="21" spans="1:9" x14ac:dyDescent="0.2">
      <c r="A21" s="32">
        <f t="shared" ref="A21:A29" si="1">1+A20</f>
        <v>3</v>
      </c>
      <c r="B21" s="23">
        <v>5</v>
      </c>
      <c r="C21" s="23">
        <v>7</v>
      </c>
      <c r="D21" s="23">
        <v>8</v>
      </c>
      <c r="E21" s="2">
        <v>6</v>
      </c>
      <c r="F21" s="2">
        <v>1</v>
      </c>
      <c r="G21" s="2">
        <v>4</v>
      </c>
      <c r="H21" s="2">
        <v>2</v>
      </c>
      <c r="I21" s="2">
        <v>3</v>
      </c>
    </row>
    <row r="22" spans="1:9" x14ac:dyDescent="0.2">
      <c r="A22" s="32">
        <f t="shared" si="1"/>
        <v>4</v>
      </c>
      <c r="B22" s="23">
        <v>2</v>
      </c>
      <c r="C22" s="23">
        <v>7</v>
      </c>
      <c r="D22" s="23">
        <v>1</v>
      </c>
      <c r="E22" s="2">
        <v>5</v>
      </c>
      <c r="F22" s="2">
        <v>6</v>
      </c>
      <c r="G22" s="2">
        <v>4</v>
      </c>
      <c r="H22" s="2">
        <v>8</v>
      </c>
      <c r="I22" s="2">
        <v>3</v>
      </c>
    </row>
    <row r="23" spans="1:9" x14ac:dyDescent="0.2">
      <c r="A23" s="32">
        <f t="shared" si="1"/>
        <v>5</v>
      </c>
      <c r="B23" s="23">
        <v>6</v>
      </c>
      <c r="C23" s="23">
        <v>5</v>
      </c>
      <c r="D23" s="23">
        <v>4</v>
      </c>
      <c r="E23" s="2">
        <v>8</v>
      </c>
      <c r="F23" s="2">
        <v>1</v>
      </c>
      <c r="G23" s="2">
        <v>7</v>
      </c>
      <c r="H23" s="2">
        <v>2</v>
      </c>
      <c r="I23" s="2">
        <v>3</v>
      </c>
    </row>
    <row r="24" spans="1:9" x14ac:dyDescent="0.2">
      <c r="A24" s="32">
        <f t="shared" si="1"/>
        <v>6</v>
      </c>
      <c r="B24" s="23">
        <v>8</v>
      </c>
      <c r="C24" s="23">
        <v>7</v>
      </c>
      <c r="D24" s="23">
        <v>4</v>
      </c>
      <c r="E24" s="2">
        <v>5</v>
      </c>
      <c r="F24" s="2">
        <v>1</v>
      </c>
      <c r="G24" s="2">
        <v>6</v>
      </c>
      <c r="H24" s="2">
        <v>2</v>
      </c>
      <c r="I24" s="2">
        <v>3</v>
      </c>
    </row>
    <row r="25" spans="1:9" x14ac:dyDescent="0.2">
      <c r="A25" s="32">
        <f t="shared" si="1"/>
        <v>7</v>
      </c>
      <c r="B25" s="29"/>
      <c r="C25" s="29"/>
      <c r="D25" s="23">
        <v>3</v>
      </c>
      <c r="E25" s="28"/>
      <c r="F25" s="2">
        <v>2</v>
      </c>
      <c r="G25" s="28"/>
      <c r="H25" s="28"/>
      <c r="I25" s="2">
        <v>1</v>
      </c>
    </row>
    <row r="26" spans="1:9" x14ac:dyDescent="0.2">
      <c r="A26" s="32">
        <f t="shared" si="1"/>
        <v>8</v>
      </c>
      <c r="B26" s="29"/>
      <c r="C26" s="29"/>
      <c r="D26" s="23">
        <v>3</v>
      </c>
      <c r="E26" s="28"/>
      <c r="F26" s="2">
        <v>2</v>
      </c>
      <c r="G26" s="28"/>
      <c r="H26" s="28"/>
      <c r="I26" s="2">
        <v>1</v>
      </c>
    </row>
    <row r="27" spans="1:9" x14ac:dyDescent="0.2">
      <c r="A27" s="32">
        <f t="shared" si="1"/>
        <v>9</v>
      </c>
      <c r="B27" s="23">
        <v>7</v>
      </c>
      <c r="C27" s="23">
        <v>4</v>
      </c>
      <c r="D27" s="23">
        <v>6</v>
      </c>
      <c r="E27" s="2">
        <v>8</v>
      </c>
      <c r="F27" s="2">
        <v>1</v>
      </c>
      <c r="G27" s="2">
        <v>5</v>
      </c>
      <c r="H27" s="2">
        <v>3</v>
      </c>
      <c r="I27" s="2">
        <v>2</v>
      </c>
    </row>
    <row r="28" spans="1:9" x14ac:dyDescent="0.2">
      <c r="A28" s="32">
        <f t="shared" si="1"/>
        <v>10</v>
      </c>
      <c r="B28" s="23">
        <v>5</v>
      </c>
      <c r="C28" s="23">
        <v>7</v>
      </c>
      <c r="D28" s="23">
        <v>1</v>
      </c>
      <c r="E28" s="2">
        <v>4</v>
      </c>
      <c r="F28" s="2">
        <v>2</v>
      </c>
      <c r="G28" s="2">
        <v>6</v>
      </c>
      <c r="H28" s="2">
        <v>8</v>
      </c>
      <c r="I28" s="2">
        <v>3</v>
      </c>
    </row>
    <row r="29" spans="1:9" x14ac:dyDescent="0.2">
      <c r="A29" s="32">
        <f t="shared" si="1"/>
        <v>11</v>
      </c>
      <c r="B29" s="23">
        <v>1</v>
      </c>
      <c r="C29" s="23">
        <v>5</v>
      </c>
      <c r="D29" s="23">
        <v>3</v>
      </c>
      <c r="E29" s="2">
        <v>2</v>
      </c>
      <c r="F29" s="2">
        <v>4</v>
      </c>
      <c r="G29" s="2">
        <v>7</v>
      </c>
      <c r="H29" s="2">
        <v>8</v>
      </c>
      <c r="I29" s="2">
        <v>6</v>
      </c>
    </row>
    <row r="30" spans="1:9" ht="32" x14ac:dyDescent="0.2">
      <c r="A30" s="15" t="s">
        <v>56</v>
      </c>
      <c r="B30" s="16">
        <f t="shared" ref="B30:I30" si="2">COUNT(B19:B29)</f>
        <v>8</v>
      </c>
      <c r="C30" s="16">
        <f t="shared" si="2"/>
        <v>8</v>
      </c>
      <c r="D30" s="16">
        <f t="shared" si="2"/>
        <v>11</v>
      </c>
      <c r="E30" s="16">
        <f t="shared" si="2"/>
        <v>8</v>
      </c>
      <c r="F30" s="16">
        <f t="shared" si="2"/>
        <v>10</v>
      </c>
      <c r="G30" s="16">
        <f t="shared" si="2"/>
        <v>8</v>
      </c>
      <c r="H30" s="16">
        <f t="shared" si="2"/>
        <v>8</v>
      </c>
      <c r="I30" s="16">
        <f t="shared" si="2"/>
        <v>11</v>
      </c>
    </row>
    <row r="31" spans="1:9" ht="32" x14ac:dyDescent="0.2">
      <c r="A31" s="15" t="s">
        <v>57</v>
      </c>
      <c r="B31" s="16">
        <f t="shared" ref="B31:I31" si="3">SUM(B19:B29)</f>
        <v>42</v>
      </c>
      <c r="C31" s="16">
        <f t="shared" si="3"/>
        <v>46</v>
      </c>
      <c r="D31" s="16">
        <f t="shared" si="3"/>
        <v>40</v>
      </c>
      <c r="E31" s="16">
        <f t="shared" si="3"/>
        <v>45</v>
      </c>
      <c r="F31" s="16">
        <f t="shared" si="3"/>
        <v>25</v>
      </c>
      <c r="G31" s="16">
        <f t="shared" si="3"/>
        <v>42</v>
      </c>
      <c r="H31" s="16">
        <f t="shared" si="3"/>
        <v>34</v>
      </c>
      <c r="I31" s="16">
        <f t="shared" si="3"/>
        <v>29</v>
      </c>
    </row>
    <row r="32" spans="1:9" ht="16" x14ac:dyDescent="0.2">
      <c r="A32" s="15" t="s">
        <v>31</v>
      </c>
      <c r="B32" s="18">
        <f>B31/B30</f>
        <v>5.25</v>
      </c>
      <c r="C32" s="18">
        <f t="shared" ref="C32:I32" si="4">C31/C30</f>
        <v>5.75</v>
      </c>
      <c r="D32" s="18">
        <f t="shared" si="4"/>
        <v>3.6363636363636362</v>
      </c>
      <c r="E32" s="18">
        <f t="shared" si="4"/>
        <v>5.625</v>
      </c>
      <c r="F32" s="51">
        <f t="shared" si="4"/>
        <v>2.5</v>
      </c>
      <c r="G32" s="18">
        <f t="shared" si="4"/>
        <v>5.25</v>
      </c>
      <c r="H32" s="18">
        <f t="shared" si="4"/>
        <v>4.25</v>
      </c>
      <c r="I32" s="18">
        <f t="shared" si="4"/>
        <v>2.6363636363636362</v>
      </c>
    </row>
    <row r="35" spans="1:5" ht="19" x14ac:dyDescent="0.25">
      <c r="A35" s="9" t="s">
        <v>2</v>
      </c>
    </row>
    <row r="36" spans="1:5" ht="16" x14ac:dyDescent="0.2">
      <c r="A36" s="7"/>
    </row>
    <row r="37" spans="1:5" x14ac:dyDescent="0.2">
      <c r="A37" t="s">
        <v>27</v>
      </c>
    </row>
    <row r="38" spans="1:5" ht="32" x14ac:dyDescent="0.2">
      <c r="A38" s="1" t="s">
        <v>4</v>
      </c>
      <c r="B38" s="1" t="s">
        <v>7</v>
      </c>
      <c r="C38" s="1" t="s">
        <v>5</v>
      </c>
      <c r="D38" s="1" t="s">
        <v>55</v>
      </c>
      <c r="E38" s="1" t="s">
        <v>54</v>
      </c>
    </row>
    <row r="39" spans="1:5" ht="48" x14ac:dyDescent="0.2">
      <c r="A39" s="6">
        <v>1</v>
      </c>
      <c r="B39" s="4" t="s">
        <v>16</v>
      </c>
      <c r="C39" s="19">
        <f>B68</f>
        <v>5.5714285714285712</v>
      </c>
      <c r="D39" s="5" t="s">
        <v>372</v>
      </c>
      <c r="E39" s="162"/>
    </row>
    <row r="40" spans="1:5" ht="80" x14ac:dyDescent="0.2">
      <c r="A40" s="6">
        <f>1+A39</f>
        <v>2</v>
      </c>
      <c r="B40" s="5" t="s">
        <v>17</v>
      </c>
      <c r="C40" s="20">
        <f>C68</f>
        <v>2.8333333333333335</v>
      </c>
      <c r="D40" s="5" t="s">
        <v>373</v>
      </c>
      <c r="E40" s="163"/>
    </row>
    <row r="41" spans="1:5" ht="48" x14ac:dyDescent="0.2">
      <c r="A41" s="6">
        <f t="shared" ref="A41:A50" si="5">1+A40</f>
        <v>3</v>
      </c>
      <c r="B41" s="5" t="s">
        <v>18</v>
      </c>
      <c r="C41" s="20">
        <f>D68</f>
        <v>5</v>
      </c>
      <c r="D41" s="5" t="s">
        <v>374</v>
      </c>
      <c r="E41" s="163"/>
    </row>
    <row r="42" spans="1:5" ht="64" x14ac:dyDescent="0.2">
      <c r="A42" s="6">
        <f t="shared" si="5"/>
        <v>4</v>
      </c>
      <c r="B42" s="5" t="s">
        <v>19</v>
      </c>
      <c r="C42" s="20">
        <f>E68</f>
        <v>6.5714285714285712</v>
      </c>
      <c r="D42" s="5" t="s">
        <v>375</v>
      </c>
      <c r="E42" s="163"/>
    </row>
    <row r="43" spans="1:5" ht="32" x14ac:dyDescent="0.2">
      <c r="A43" s="6">
        <f t="shared" si="5"/>
        <v>5</v>
      </c>
      <c r="B43" s="5" t="s">
        <v>20</v>
      </c>
      <c r="C43" s="20">
        <f>F68</f>
        <v>5</v>
      </c>
      <c r="D43" s="40" t="s">
        <v>376</v>
      </c>
      <c r="E43" s="163"/>
    </row>
    <row r="44" spans="1:5" ht="16" x14ac:dyDescent="0.2">
      <c r="A44" s="6">
        <f t="shared" si="5"/>
        <v>6</v>
      </c>
      <c r="B44" s="5" t="s">
        <v>21</v>
      </c>
      <c r="C44" s="20">
        <f>G68</f>
        <v>9</v>
      </c>
      <c r="D44" s="40" t="s">
        <v>377</v>
      </c>
      <c r="E44" s="163"/>
    </row>
    <row r="45" spans="1:5" ht="64" x14ac:dyDescent="0.2">
      <c r="A45" s="6">
        <f t="shared" si="5"/>
        <v>7</v>
      </c>
      <c r="B45" s="5" t="s">
        <v>22</v>
      </c>
      <c r="C45" s="20">
        <f>H68</f>
        <v>2.7</v>
      </c>
      <c r="D45" s="5" t="s">
        <v>378</v>
      </c>
      <c r="E45" s="163"/>
    </row>
    <row r="46" spans="1:5" ht="16" x14ac:dyDescent="0.2">
      <c r="A46" s="6">
        <f t="shared" si="5"/>
        <v>8</v>
      </c>
      <c r="B46" s="5" t="s">
        <v>23</v>
      </c>
      <c r="C46" s="20">
        <f>I68</f>
        <v>9.6</v>
      </c>
      <c r="D46" s="40" t="s">
        <v>379</v>
      </c>
      <c r="E46" s="163"/>
    </row>
    <row r="47" spans="1:5" ht="32" x14ac:dyDescent="0.2">
      <c r="A47" s="6">
        <f t="shared" si="5"/>
        <v>9</v>
      </c>
      <c r="B47" s="5" t="s">
        <v>24</v>
      </c>
      <c r="C47" s="19">
        <f>J68</f>
        <v>10.4</v>
      </c>
      <c r="D47" s="5" t="s">
        <v>380</v>
      </c>
      <c r="E47" s="163"/>
    </row>
    <row r="48" spans="1:5" ht="76.5" customHeight="1" x14ac:dyDescent="0.2">
      <c r="A48" s="6">
        <f t="shared" si="5"/>
        <v>10</v>
      </c>
      <c r="B48" s="5" t="s">
        <v>15</v>
      </c>
      <c r="C48" s="48">
        <f>K68</f>
        <v>2.5555555555555554</v>
      </c>
      <c r="D48" s="5" t="s">
        <v>381</v>
      </c>
      <c r="E48" s="163"/>
    </row>
    <row r="49" spans="1:13" ht="32" x14ac:dyDescent="0.2">
      <c r="A49" s="6">
        <f t="shared" si="5"/>
        <v>11</v>
      </c>
      <c r="B49" s="5" t="s">
        <v>25</v>
      </c>
      <c r="C49" s="19">
        <f>L68</f>
        <v>7</v>
      </c>
      <c r="D49" s="40" t="s">
        <v>382</v>
      </c>
      <c r="E49" s="163"/>
    </row>
    <row r="50" spans="1:13" ht="32" x14ac:dyDescent="0.2">
      <c r="A50" s="6">
        <f t="shared" si="5"/>
        <v>12</v>
      </c>
      <c r="B50" s="5" t="s">
        <v>26</v>
      </c>
      <c r="C50" s="19">
        <f>M68</f>
        <v>5.333333333333333</v>
      </c>
      <c r="D50" s="40" t="s">
        <v>383</v>
      </c>
      <c r="E50" s="164"/>
    </row>
    <row r="53" spans="1:13" x14ac:dyDescent="0.2">
      <c r="A53" s="8" t="s">
        <v>6</v>
      </c>
    </row>
    <row r="54" spans="1:13" ht="80" x14ac:dyDescent="0.2">
      <c r="A54" s="11" t="s">
        <v>4</v>
      </c>
      <c r="B54" s="11" t="s">
        <v>35</v>
      </c>
      <c r="C54" s="11" t="s">
        <v>36</v>
      </c>
      <c r="D54" s="11" t="s">
        <v>37</v>
      </c>
      <c r="E54" s="11" t="s">
        <v>38</v>
      </c>
      <c r="F54" s="11" t="s">
        <v>39</v>
      </c>
      <c r="G54" s="11" t="s">
        <v>40</v>
      </c>
      <c r="H54" s="11" t="s">
        <v>41</v>
      </c>
      <c r="I54" s="11" t="s">
        <v>42</v>
      </c>
      <c r="J54" s="11" t="s">
        <v>43</v>
      </c>
      <c r="K54" s="11" t="s">
        <v>44</v>
      </c>
      <c r="L54" s="11" t="s">
        <v>45</v>
      </c>
      <c r="M54" s="11" t="s">
        <v>46</v>
      </c>
    </row>
    <row r="55" spans="1:13" x14ac:dyDescent="0.2">
      <c r="A55" s="33">
        <v>1</v>
      </c>
      <c r="B55" s="29"/>
      <c r="C55" s="29"/>
      <c r="D55" s="29"/>
      <c r="E55" s="28"/>
      <c r="F55" s="28"/>
      <c r="G55" s="28"/>
      <c r="H55" s="2">
        <v>1</v>
      </c>
      <c r="I55" s="28"/>
      <c r="J55" s="28"/>
      <c r="K55" s="2">
        <v>2</v>
      </c>
      <c r="L55" s="28"/>
      <c r="M55" s="28"/>
    </row>
    <row r="56" spans="1:13" x14ac:dyDescent="0.2">
      <c r="A56" s="33">
        <f>1+A55</f>
        <v>2</v>
      </c>
      <c r="B56" s="23">
        <v>2</v>
      </c>
      <c r="C56" s="23">
        <v>3</v>
      </c>
      <c r="D56" s="23">
        <v>1</v>
      </c>
      <c r="E56" s="2">
        <v>8</v>
      </c>
      <c r="F56" s="2">
        <v>4</v>
      </c>
      <c r="G56" s="2">
        <v>6</v>
      </c>
      <c r="H56" s="2">
        <v>7</v>
      </c>
      <c r="I56" s="2">
        <v>11</v>
      </c>
      <c r="J56" s="2">
        <v>12</v>
      </c>
      <c r="K56" s="2">
        <v>5</v>
      </c>
      <c r="L56" s="2">
        <v>9</v>
      </c>
      <c r="M56" s="2">
        <v>10</v>
      </c>
    </row>
    <row r="57" spans="1:13" x14ac:dyDescent="0.2">
      <c r="A57" s="33">
        <f t="shared" ref="A57:A65" si="6">1+A56</f>
        <v>3</v>
      </c>
      <c r="B57" s="23">
        <v>5</v>
      </c>
      <c r="C57" s="23">
        <v>4</v>
      </c>
      <c r="D57" s="23">
        <v>7</v>
      </c>
      <c r="E57" s="2">
        <v>11</v>
      </c>
      <c r="F57" s="2">
        <v>6</v>
      </c>
      <c r="G57" s="2">
        <v>10</v>
      </c>
      <c r="H57" s="2">
        <v>1</v>
      </c>
      <c r="I57" s="2">
        <v>8</v>
      </c>
      <c r="J57" s="2">
        <v>12</v>
      </c>
      <c r="K57" s="2">
        <v>2</v>
      </c>
      <c r="L57" s="2">
        <v>9</v>
      </c>
      <c r="M57" s="2">
        <v>3</v>
      </c>
    </row>
    <row r="58" spans="1:13" x14ac:dyDescent="0.2">
      <c r="A58" s="33">
        <f t="shared" si="6"/>
        <v>4</v>
      </c>
      <c r="B58" s="23">
        <v>7</v>
      </c>
      <c r="C58" s="23">
        <v>1</v>
      </c>
      <c r="D58" s="23">
        <v>9</v>
      </c>
      <c r="E58" s="2">
        <v>8</v>
      </c>
      <c r="F58" s="2">
        <v>4</v>
      </c>
      <c r="G58" s="2">
        <v>10</v>
      </c>
      <c r="H58" s="2">
        <v>3</v>
      </c>
      <c r="I58" s="2">
        <v>11</v>
      </c>
      <c r="J58" s="2">
        <v>12</v>
      </c>
      <c r="K58" s="2">
        <v>2</v>
      </c>
      <c r="L58" s="2">
        <v>6</v>
      </c>
      <c r="M58" s="2">
        <v>5</v>
      </c>
    </row>
    <row r="59" spans="1:13" x14ac:dyDescent="0.2">
      <c r="A59" s="33">
        <f t="shared" si="6"/>
        <v>5</v>
      </c>
      <c r="B59" s="29"/>
      <c r="C59" s="29"/>
      <c r="D59" s="29"/>
      <c r="E59" s="28"/>
      <c r="F59" s="28"/>
      <c r="G59" s="28"/>
      <c r="H59" s="28"/>
      <c r="I59" s="28"/>
      <c r="J59" s="28"/>
      <c r="K59" s="28"/>
      <c r="L59" s="28"/>
      <c r="M59" s="28"/>
    </row>
    <row r="60" spans="1:13" x14ac:dyDescent="0.2">
      <c r="A60" s="33">
        <f t="shared" si="6"/>
        <v>6</v>
      </c>
      <c r="B60" s="23">
        <v>11</v>
      </c>
      <c r="C60" s="23">
        <v>1</v>
      </c>
      <c r="D60" s="23">
        <v>6</v>
      </c>
      <c r="E60" s="2">
        <v>7</v>
      </c>
      <c r="F60" s="2">
        <v>8</v>
      </c>
      <c r="G60" s="2">
        <v>12</v>
      </c>
      <c r="H60" s="2">
        <v>3</v>
      </c>
      <c r="I60" s="2">
        <v>9</v>
      </c>
      <c r="J60" s="2">
        <v>5</v>
      </c>
      <c r="K60" s="2">
        <v>4</v>
      </c>
      <c r="L60" s="2">
        <v>10</v>
      </c>
      <c r="M60" s="2">
        <v>2</v>
      </c>
    </row>
    <row r="61" spans="1:13" x14ac:dyDescent="0.2">
      <c r="A61" s="33">
        <f t="shared" si="6"/>
        <v>7</v>
      </c>
      <c r="B61" s="23">
        <v>3</v>
      </c>
      <c r="C61" s="29"/>
      <c r="D61" s="29"/>
      <c r="E61" s="28"/>
      <c r="F61" s="28"/>
      <c r="G61" s="28"/>
      <c r="H61" s="2">
        <v>2</v>
      </c>
      <c r="I61" s="28"/>
      <c r="J61" s="28"/>
      <c r="K61" s="2">
        <v>1</v>
      </c>
      <c r="L61" s="2">
        <v>4</v>
      </c>
      <c r="M61" s="2">
        <v>5</v>
      </c>
    </row>
    <row r="62" spans="1:13" x14ac:dyDescent="0.2">
      <c r="A62" s="33">
        <f t="shared" si="6"/>
        <v>8</v>
      </c>
      <c r="B62" s="23">
        <v>3</v>
      </c>
      <c r="C62" s="29"/>
      <c r="D62" s="29"/>
      <c r="E62" s="28"/>
      <c r="F62" s="28"/>
      <c r="G62" s="28"/>
      <c r="H62" s="2">
        <v>2</v>
      </c>
      <c r="I62" s="28"/>
      <c r="J62" s="28"/>
      <c r="K62" s="2">
        <v>1</v>
      </c>
      <c r="L62" s="28"/>
      <c r="M62" s="28"/>
    </row>
    <row r="63" spans="1:13" x14ac:dyDescent="0.2">
      <c r="A63" s="33">
        <f t="shared" si="6"/>
        <v>9</v>
      </c>
      <c r="B63" s="23">
        <v>8</v>
      </c>
      <c r="C63" s="23">
        <v>5</v>
      </c>
      <c r="D63" s="23">
        <v>2</v>
      </c>
      <c r="E63" s="2">
        <v>10</v>
      </c>
      <c r="F63" s="2">
        <v>6</v>
      </c>
      <c r="G63" s="2">
        <v>12</v>
      </c>
      <c r="H63" s="2">
        <v>1</v>
      </c>
      <c r="I63" s="2">
        <v>9</v>
      </c>
      <c r="J63" s="2">
        <v>11</v>
      </c>
      <c r="K63" s="2">
        <v>3</v>
      </c>
      <c r="L63" s="2">
        <v>4</v>
      </c>
      <c r="M63" s="2">
        <v>7</v>
      </c>
    </row>
    <row r="64" spans="1:13" x14ac:dyDescent="0.2">
      <c r="A64" s="33">
        <f t="shared" si="6"/>
        <v>10</v>
      </c>
      <c r="B64" s="29"/>
      <c r="C64" s="29"/>
      <c r="D64" s="29"/>
      <c r="E64" s="2">
        <v>1</v>
      </c>
      <c r="F64" s="28"/>
      <c r="G64" s="28"/>
      <c r="H64" s="2">
        <v>2</v>
      </c>
      <c r="I64" s="28"/>
      <c r="J64" s="28"/>
      <c r="K64" s="2">
        <v>3</v>
      </c>
      <c r="L64" s="28"/>
      <c r="M64" s="28"/>
    </row>
    <row r="65" spans="1:13" x14ac:dyDescent="0.2">
      <c r="A65" s="33">
        <f t="shared" si="6"/>
        <v>11</v>
      </c>
      <c r="B65" s="29"/>
      <c r="C65" s="23">
        <v>3</v>
      </c>
      <c r="D65" s="29"/>
      <c r="E65" s="2">
        <v>1</v>
      </c>
      <c r="F65" s="2">
        <v>2</v>
      </c>
      <c r="G65" s="2">
        <v>4</v>
      </c>
      <c r="H65" s="2">
        <v>5</v>
      </c>
      <c r="I65" s="28"/>
      <c r="J65" s="28"/>
      <c r="K65" s="28"/>
      <c r="L65" s="28"/>
      <c r="M65" s="28"/>
    </row>
    <row r="66" spans="1:13" ht="32" x14ac:dyDescent="0.2">
      <c r="A66" s="15" t="s">
        <v>56</v>
      </c>
      <c r="B66" s="16">
        <f t="shared" ref="B66:M66" si="7">COUNT(B55:B65)</f>
        <v>7</v>
      </c>
      <c r="C66" s="16">
        <f t="shared" si="7"/>
        <v>6</v>
      </c>
      <c r="D66" s="16">
        <f t="shared" si="7"/>
        <v>5</v>
      </c>
      <c r="E66" s="16">
        <f t="shared" si="7"/>
        <v>7</v>
      </c>
      <c r="F66" s="16">
        <f t="shared" si="7"/>
        <v>6</v>
      </c>
      <c r="G66" s="16">
        <f t="shared" si="7"/>
        <v>6</v>
      </c>
      <c r="H66" s="16">
        <f t="shared" si="7"/>
        <v>10</v>
      </c>
      <c r="I66" s="16">
        <f t="shared" si="7"/>
        <v>5</v>
      </c>
      <c r="J66" s="16">
        <f t="shared" si="7"/>
        <v>5</v>
      </c>
      <c r="K66" s="16">
        <f t="shared" si="7"/>
        <v>9</v>
      </c>
      <c r="L66" s="16">
        <f t="shared" si="7"/>
        <v>6</v>
      </c>
      <c r="M66" s="16">
        <f t="shared" si="7"/>
        <v>6</v>
      </c>
    </row>
    <row r="67" spans="1:13" ht="32" x14ac:dyDescent="0.2">
      <c r="A67" s="15" t="s">
        <v>57</v>
      </c>
      <c r="B67" s="16">
        <f t="shared" ref="B67:M67" si="8">SUM(B55:B65)</f>
        <v>39</v>
      </c>
      <c r="C67" s="16">
        <f t="shared" si="8"/>
        <v>17</v>
      </c>
      <c r="D67" s="16">
        <f t="shared" si="8"/>
        <v>25</v>
      </c>
      <c r="E67" s="16">
        <f t="shared" si="8"/>
        <v>46</v>
      </c>
      <c r="F67" s="16">
        <f t="shared" si="8"/>
        <v>30</v>
      </c>
      <c r="G67" s="16">
        <f t="shared" si="8"/>
        <v>54</v>
      </c>
      <c r="H67" s="16">
        <f t="shared" si="8"/>
        <v>27</v>
      </c>
      <c r="I67" s="16">
        <f t="shared" si="8"/>
        <v>48</v>
      </c>
      <c r="J67" s="16">
        <f t="shared" si="8"/>
        <v>52</v>
      </c>
      <c r="K67" s="16">
        <f t="shared" si="8"/>
        <v>23</v>
      </c>
      <c r="L67" s="16">
        <f t="shared" si="8"/>
        <v>42</v>
      </c>
      <c r="M67" s="16">
        <f t="shared" si="8"/>
        <v>32</v>
      </c>
    </row>
    <row r="68" spans="1:13" x14ac:dyDescent="0.2">
      <c r="A68" s="13" t="s">
        <v>31</v>
      </c>
      <c r="B68" s="18">
        <f>B67/B66</f>
        <v>5.5714285714285712</v>
      </c>
      <c r="C68" s="18">
        <f t="shared" ref="C68:M68" si="9">C67/C66</f>
        <v>2.8333333333333335</v>
      </c>
      <c r="D68" s="18">
        <f t="shared" si="9"/>
        <v>5</v>
      </c>
      <c r="E68" s="18">
        <f t="shared" si="9"/>
        <v>6.5714285714285712</v>
      </c>
      <c r="F68" s="18">
        <f t="shared" si="9"/>
        <v>5</v>
      </c>
      <c r="G68" s="18">
        <f t="shared" si="9"/>
        <v>9</v>
      </c>
      <c r="H68" s="18">
        <f t="shared" si="9"/>
        <v>2.7</v>
      </c>
      <c r="I68" s="18">
        <f t="shared" si="9"/>
        <v>9.6</v>
      </c>
      <c r="J68" s="18">
        <f t="shared" si="9"/>
        <v>10.4</v>
      </c>
      <c r="K68" s="51">
        <f t="shared" si="9"/>
        <v>2.5555555555555554</v>
      </c>
      <c r="L68" s="18">
        <f t="shared" si="9"/>
        <v>7</v>
      </c>
      <c r="M68" s="18">
        <f t="shared" si="9"/>
        <v>5.333333333333333</v>
      </c>
    </row>
    <row r="69" spans="1:13" x14ac:dyDescent="0.2">
      <c r="B69">
        <v>1</v>
      </c>
      <c r="C69">
        <v>2</v>
      </c>
      <c r="D69">
        <v>3</v>
      </c>
      <c r="E69">
        <v>4</v>
      </c>
      <c r="F69">
        <v>5</v>
      </c>
      <c r="G69">
        <v>6</v>
      </c>
      <c r="H69">
        <v>7</v>
      </c>
      <c r="I69">
        <v>8</v>
      </c>
      <c r="J69">
        <v>9</v>
      </c>
      <c r="K69">
        <v>10</v>
      </c>
      <c r="L69">
        <v>11</v>
      </c>
      <c r="M69">
        <v>12</v>
      </c>
    </row>
    <row r="71" spans="1:13" ht="19" x14ac:dyDescent="0.25">
      <c r="A71" s="9" t="s">
        <v>3</v>
      </c>
    </row>
    <row r="72" spans="1:13" ht="16" x14ac:dyDescent="0.2">
      <c r="A72" s="7"/>
    </row>
    <row r="73" spans="1:13" x14ac:dyDescent="0.2">
      <c r="A73" t="s">
        <v>27</v>
      </c>
    </row>
    <row r="74" spans="1:13" ht="32" x14ac:dyDescent="0.2">
      <c r="A74" s="1" t="s">
        <v>4</v>
      </c>
      <c r="B74" s="1" t="s">
        <v>7</v>
      </c>
      <c r="C74" s="1" t="s">
        <v>5</v>
      </c>
      <c r="D74" s="1" t="s">
        <v>55</v>
      </c>
      <c r="E74" s="1" t="s">
        <v>54</v>
      </c>
    </row>
    <row r="75" spans="1:13" ht="54.75" customHeight="1" x14ac:dyDescent="0.2">
      <c r="A75" s="6">
        <v>1</v>
      </c>
      <c r="B75" s="4" t="s">
        <v>28</v>
      </c>
      <c r="C75" s="48">
        <f>B95</f>
        <v>1.7142857142857142</v>
      </c>
      <c r="D75" s="39" t="s">
        <v>363</v>
      </c>
      <c r="E75" s="17"/>
    </row>
    <row r="76" spans="1:13" ht="68.25" customHeight="1" x14ac:dyDescent="0.2">
      <c r="A76" s="6">
        <f>1+A75</f>
        <v>2</v>
      </c>
      <c r="B76" s="5" t="s">
        <v>29</v>
      </c>
      <c r="C76" s="20">
        <f>C95</f>
        <v>2</v>
      </c>
      <c r="D76" s="39" t="s">
        <v>362</v>
      </c>
      <c r="E76" s="17"/>
    </row>
    <row r="77" spans="1:13" ht="48" x14ac:dyDescent="0.2">
      <c r="A77" s="6">
        <f t="shared" ref="A77" si="10">1+A76</f>
        <v>3</v>
      </c>
      <c r="B77" s="5" t="s">
        <v>30</v>
      </c>
      <c r="C77" s="20">
        <f>D95</f>
        <v>2.125</v>
      </c>
      <c r="D77" s="39" t="s">
        <v>361</v>
      </c>
      <c r="E77" s="17"/>
    </row>
    <row r="80" spans="1:13" x14ac:dyDescent="0.2">
      <c r="A80" s="8" t="s">
        <v>6</v>
      </c>
    </row>
    <row r="81" spans="1:4" ht="64" x14ac:dyDescent="0.2">
      <c r="A81" s="11" t="s">
        <v>4</v>
      </c>
      <c r="B81" s="11" t="s">
        <v>32</v>
      </c>
      <c r="C81" s="11" t="s">
        <v>33</v>
      </c>
      <c r="D81" s="11" t="s">
        <v>34</v>
      </c>
    </row>
    <row r="82" spans="1:4" x14ac:dyDescent="0.2">
      <c r="A82" s="32">
        <v>1</v>
      </c>
      <c r="B82" s="30"/>
      <c r="C82" s="30"/>
      <c r="D82" s="30"/>
    </row>
    <row r="83" spans="1:4" x14ac:dyDescent="0.2">
      <c r="A83" s="32">
        <f>1+A82</f>
        <v>2</v>
      </c>
      <c r="B83" s="6">
        <v>2</v>
      </c>
      <c r="C83" s="6">
        <v>3</v>
      </c>
      <c r="D83" s="6">
        <v>1</v>
      </c>
    </row>
    <row r="84" spans="1:4" x14ac:dyDescent="0.2">
      <c r="A84" s="32">
        <f t="shared" ref="A84:A92" si="11">1+A83</f>
        <v>3</v>
      </c>
      <c r="B84" s="6">
        <v>3</v>
      </c>
      <c r="C84" s="6">
        <v>1</v>
      </c>
      <c r="D84" s="6">
        <v>2</v>
      </c>
    </row>
    <row r="85" spans="1:4" x14ac:dyDescent="0.2">
      <c r="A85" s="32">
        <f t="shared" si="11"/>
        <v>4</v>
      </c>
      <c r="B85" s="6">
        <v>1</v>
      </c>
      <c r="C85" s="6">
        <v>2</v>
      </c>
      <c r="D85" s="6">
        <v>3</v>
      </c>
    </row>
    <row r="86" spans="1:4" x14ac:dyDescent="0.2">
      <c r="A86" s="32">
        <f t="shared" si="11"/>
        <v>5</v>
      </c>
      <c r="B86" s="30"/>
      <c r="C86" s="30"/>
      <c r="D86" s="30"/>
    </row>
    <row r="87" spans="1:4" x14ac:dyDescent="0.2">
      <c r="A87" s="32">
        <f t="shared" si="11"/>
        <v>6</v>
      </c>
      <c r="B87" s="6">
        <v>1</v>
      </c>
      <c r="C87" s="6">
        <v>3</v>
      </c>
      <c r="D87" s="6">
        <v>2</v>
      </c>
    </row>
    <row r="88" spans="1:4" x14ac:dyDescent="0.2">
      <c r="A88" s="32">
        <f t="shared" si="11"/>
        <v>7</v>
      </c>
      <c r="B88" s="6">
        <v>1</v>
      </c>
      <c r="C88" s="6">
        <v>2</v>
      </c>
      <c r="D88" s="6">
        <v>3</v>
      </c>
    </row>
    <row r="89" spans="1:4" x14ac:dyDescent="0.2">
      <c r="A89" s="32">
        <f t="shared" si="11"/>
        <v>8</v>
      </c>
      <c r="B89" s="6">
        <v>1</v>
      </c>
      <c r="C89" s="6">
        <v>2</v>
      </c>
      <c r="D89" s="6">
        <v>3</v>
      </c>
    </row>
    <row r="90" spans="1:4" x14ac:dyDescent="0.2">
      <c r="A90" s="32">
        <f t="shared" si="11"/>
        <v>9</v>
      </c>
      <c r="B90" s="30"/>
      <c r="C90" s="30"/>
      <c r="D90" s="30"/>
    </row>
    <row r="91" spans="1:4" x14ac:dyDescent="0.2">
      <c r="A91" s="32">
        <f t="shared" si="11"/>
        <v>10</v>
      </c>
      <c r="B91" s="30"/>
      <c r="C91" s="30"/>
      <c r="D91" s="6">
        <v>1</v>
      </c>
    </row>
    <row r="92" spans="1:4" x14ac:dyDescent="0.2">
      <c r="A92" s="32">
        <f t="shared" si="11"/>
        <v>11</v>
      </c>
      <c r="B92" s="6">
        <v>3</v>
      </c>
      <c r="C92" s="6">
        <v>1</v>
      </c>
      <c r="D92" s="6">
        <v>2</v>
      </c>
    </row>
    <row r="93" spans="1:4" ht="32" x14ac:dyDescent="0.2">
      <c r="A93" s="15" t="s">
        <v>56</v>
      </c>
      <c r="B93" s="16">
        <f>COUNT(B82:B92)</f>
        <v>7</v>
      </c>
      <c r="C93" s="16">
        <f>COUNT(C82:C92)</f>
        <v>7</v>
      </c>
      <c r="D93" s="16">
        <f>COUNT(D82:D92)</f>
        <v>8</v>
      </c>
    </row>
    <row r="94" spans="1:4" ht="32" x14ac:dyDescent="0.2">
      <c r="A94" s="15" t="s">
        <v>57</v>
      </c>
      <c r="B94" s="16">
        <f>SUM(B82:B92)</f>
        <v>12</v>
      </c>
      <c r="C94" s="16">
        <f>SUM(C82:C92)</f>
        <v>14</v>
      </c>
      <c r="D94" s="16">
        <f>SUM(D82:D92)</f>
        <v>17</v>
      </c>
    </row>
    <row r="95" spans="1:4" x14ac:dyDescent="0.2">
      <c r="A95" s="13" t="s">
        <v>31</v>
      </c>
      <c r="B95" s="51">
        <f>B94/B93</f>
        <v>1.7142857142857142</v>
      </c>
      <c r="C95" s="18">
        <f t="shared" ref="C95:D95" si="12">C94/C93</f>
        <v>2</v>
      </c>
      <c r="D95" s="18">
        <f t="shared" si="12"/>
        <v>2.125</v>
      </c>
    </row>
  </sheetData>
  <mergeCells count="2">
    <mergeCell ref="E7:E14"/>
    <mergeCell ref="E39:E5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7D5F7-C639-47AE-A51C-D05CB3A1C8FB}">
  <dimension ref="A1:M107"/>
  <sheetViews>
    <sheetView zoomScale="70" zoomScaleNormal="70" workbookViewId="0">
      <selection activeCell="F7" sqref="F7"/>
    </sheetView>
  </sheetViews>
  <sheetFormatPr baseColWidth="10" defaultRowHeight="15" x14ac:dyDescent="0.2"/>
  <cols>
    <col min="2" max="2" width="34.5" customWidth="1"/>
    <col min="3" max="3" width="21.1640625" customWidth="1"/>
    <col min="4" max="4" width="33.5" customWidth="1"/>
    <col min="5" max="5" width="26.5" customWidth="1"/>
    <col min="6" max="8" width="21.1640625" customWidth="1"/>
    <col min="9" max="9" width="24.6640625" customWidth="1"/>
    <col min="10" max="10" width="21.1640625" customWidth="1"/>
    <col min="11" max="11" width="31.1640625" customWidth="1"/>
    <col min="12" max="13" width="21.1640625" customWidth="1"/>
  </cols>
  <sheetData>
    <row r="1" spans="1:5" ht="24" x14ac:dyDescent="0.3">
      <c r="A1" s="10" t="s">
        <v>0</v>
      </c>
      <c r="D1" s="44" t="s">
        <v>59</v>
      </c>
    </row>
    <row r="3" spans="1:5" ht="19" x14ac:dyDescent="0.25">
      <c r="A3" s="9" t="s">
        <v>1</v>
      </c>
    </row>
    <row r="4" spans="1:5" ht="16" x14ac:dyDescent="0.2">
      <c r="A4" s="7"/>
    </row>
    <row r="5" spans="1:5" x14ac:dyDescent="0.2">
      <c r="A5" t="s">
        <v>27</v>
      </c>
    </row>
    <row r="6" spans="1:5" ht="32" x14ac:dyDescent="0.2">
      <c r="A6" s="1" t="s">
        <v>4</v>
      </c>
      <c r="B6" s="1" t="s">
        <v>7</v>
      </c>
      <c r="C6" s="1" t="s">
        <v>5</v>
      </c>
      <c r="D6" s="1" t="s">
        <v>55</v>
      </c>
      <c r="E6" s="1" t="s">
        <v>54</v>
      </c>
    </row>
    <row r="7" spans="1:5" ht="48" x14ac:dyDescent="0.2">
      <c r="A7" s="6">
        <v>1</v>
      </c>
      <c r="B7" s="4" t="s">
        <v>8</v>
      </c>
      <c r="C7" s="21">
        <f>B36</f>
        <v>5.416666666666667</v>
      </c>
      <c r="D7" s="5" t="s">
        <v>350</v>
      </c>
      <c r="E7" s="162"/>
    </row>
    <row r="8" spans="1:5" ht="32" x14ac:dyDescent="0.2">
      <c r="A8" s="6">
        <f t="shared" ref="A8:A14" si="0">1+A7</f>
        <v>2</v>
      </c>
      <c r="B8" s="5" t="s">
        <v>68</v>
      </c>
      <c r="C8" s="22">
        <f>C36</f>
        <v>6.9230769230769234</v>
      </c>
      <c r="D8" s="40" t="s">
        <v>351</v>
      </c>
      <c r="E8" s="163"/>
    </row>
    <row r="9" spans="1:5" ht="34.5" customHeight="1" x14ac:dyDescent="0.2">
      <c r="A9" s="6">
        <f t="shared" si="0"/>
        <v>3</v>
      </c>
      <c r="B9" s="5" t="s">
        <v>10</v>
      </c>
      <c r="C9" s="22">
        <f>D36</f>
        <v>5.5</v>
      </c>
      <c r="D9" s="40" t="s">
        <v>352</v>
      </c>
      <c r="E9" s="163"/>
    </row>
    <row r="10" spans="1:5" ht="32" x14ac:dyDescent="0.2">
      <c r="A10" s="6">
        <f t="shared" si="0"/>
        <v>4</v>
      </c>
      <c r="B10" s="5" t="s">
        <v>11</v>
      </c>
      <c r="C10" s="22">
        <f>E36</f>
        <v>2.9166666666666665</v>
      </c>
      <c r="D10" s="40" t="s">
        <v>353</v>
      </c>
      <c r="E10" s="163"/>
    </row>
    <row r="11" spans="1:5" ht="64" x14ac:dyDescent="0.2">
      <c r="A11" s="6">
        <f t="shared" si="0"/>
        <v>5</v>
      </c>
      <c r="B11" s="5" t="s">
        <v>12</v>
      </c>
      <c r="C11" s="46">
        <f>F36</f>
        <v>2.6</v>
      </c>
      <c r="D11" s="40" t="s">
        <v>354</v>
      </c>
      <c r="E11" s="163"/>
    </row>
    <row r="12" spans="1:5" ht="48" x14ac:dyDescent="0.2">
      <c r="A12" s="6">
        <f t="shared" si="0"/>
        <v>6</v>
      </c>
      <c r="B12" s="5" t="s">
        <v>13</v>
      </c>
      <c r="C12" s="22">
        <f>G36</f>
        <v>4.3076923076923075</v>
      </c>
      <c r="D12" s="5" t="s">
        <v>355</v>
      </c>
      <c r="E12" s="163"/>
    </row>
    <row r="13" spans="1:5" ht="48" x14ac:dyDescent="0.2">
      <c r="A13" s="6">
        <f t="shared" si="0"/>
        <v>7</v>
      </c>
      <c r="B13" s="5" t="s">
        <v>14</v>
      </c>
      <c r="C13" s="22">
        <f>H36</f>
        <v>4.2307692307692308</v>
      </c>
      <c r="D13" s="5" t="s">
        <v>356</v>
      </c>
      <c r="E13" s="163"/>
    </row>
    <row r="14" spans="1:5" ht="120" customHeight="1" x14ac:dyDescent="0.2">
      <c r="A14" s="6">
        <f t="shared" si="0"/>
        <v>8</v>
      </c>
      <c r="B14" s="5" t="s">
        <v>15</v>
      </c>
      <c r="C14" s="22">
        <f>I36</f>
        <v>2.9285714285714284</v>
      </c>
      <c r="D14" s="5" t="s">
        <v>357</v>
      </c>
      <c r="E14" s="164"/>
    </row>
    <row r="17" spans="1:9" x14ac:dyDescent="0.2">
      <c r="A17" s="8" t="s">
        <v>6</v>
      </c>
    </row>
    <row r="18" spans="1:9" ht="112" x14ac:dyDescent="0.2">
      <c r="A18" s="1" t="s">
        <v>4</v>
      </c>
      <c r="B18" s="11" t="s">
        <v>47</v>
      </c>
      <c r="C18" s="11" t="s">
        <v>67</v>
      </c>
      <c r="D18" s="11" t="s">
        <v>48</v>
      </c>
      <c r="E18" s="11" t="s">
        <v>49</v>
      </c>
      <c r="F18" s="11" t="s">
        <v>50</v>
      </c>
      <c r="G18" s="11" t="s">
        <v>51</v>
      </c>
      <c r="H18" s="11" t="s">
        <v>52</v>
      </c>
      <c r="I18" s="11" t="s">
        <v>53</v>
      </c>
    </row>
    <row r="19" spans="1:9" x14ac:dyDescent="0.2">
      <c r="A19" s="32">
        <v>1</v>
      </c>
      <c r="B19" s="23">
        <v>6</v>
      </c>
      <c r="C19" s="23">
        <v>7</v>
      </c>
      <c r="D19" s="23">
        <v>8</v>
      </c>
      <c r="E19" s="2">
        <v>1</v>
      </c>
      <c r="F19" s="2">
        <v>2</v>
      </c>
      <c r="G19" s="2">
        <v>3</v>
      </c>
      <c r="H19" s="2">
        <v>4</v>
      </c>
      <c r="I19" s="2">
        <v>5</v>
      </c>
    </row>
    <row r="20" spans="1:9" x14ac:dyDescent="0.2">
      <c r="A20" s="32">
        <f>1+A19</f>
        <v>2</v>
      </c>
      <c r="B20" s="23">
        <v>6</v>
      </c>
      <c r="C20" s="23">
        <v>7</v>
      </c>
      <c r="D20" s="23">
        <v>8</v>
      </c>
      <c r="E20" s="2">
        <v>1</v>
      </c>
      <c r="F20" s="2">
        <v>2</v>
      </c>
      <c r="G20" s="2">
        <v>4</v>
      </c>
      <c r="H20" s="2">
        <v>3</v>
      </c>
      <c r="I20" s="2">
        <v>5</v>
      </c>
    </row>
    <row r="21" spans="1:9" x14ac:dyDescent="0.2">
      <c r="A21" s="32">
        <f t="shared" ref="A21:A33" si="1">1+A20</f>
        <v>3</v>
      </c>
      <c r="B21" s="23">
        <v>6</v>
      </c>
      <c r="C21" s="23">
        <v>8</v>
      </c>
      <c r="D21" s="23">
        <v>7</v>
      </c>
      <c r="E21" s="2">
        <v>1</v>
      </c>
      <c r="F21" s="2">
        <v>2</v>
      </c>
      <c r="G21" s="2">
        <v>4</v>
      </c>
      <c r="H21" s="2">
        <v>3</v>
      </c>
      <c r="I21" s="2">
        <v>5</v>
      </c>
    </row>
    <row r="22" spans="1:9" x14ac:dyDescent="0.2">
      <c r="A22" s="32">
        <f t="shared" si="1"/>
        <v>4</v>
      </c>
      <c r="B22" s="23">
        <v>3</v>
      </c>
      <c r="C22" s="23">
        <v>8</v>
      </c>
      <c r="D22" s="23">
        <v>7</v>
      </c>
      <c r="E22" s="2">
        <v>4</v>
      </c>
      <c r="F22" s="2">
        <v>1</v>
      </c>
      <c r="G22" s="2">
        <v>5</v>
      </c>
      <c r="H22" s="2">
        <v>6</v>
      </c>
      <c r="I22" s="2">
        <v>2</v>
      </c>
    </row>
    <row r="23" spans="1:9" x14ac:dyDescent="0.2">
      <c r="A23" s="32">
        <f t="shared" si="1"/>
        <v>5</v>
      </c>
      <c r="B23" s="23">
        <v>7</v>
      </c>
      <c r="C23" s="23">
        <v>8</v>
      </c>
      <c r="D23" s="23">
        <v>2</v>
      </c>
      <c r="E23" s="2">
        <v>6</v>
      </c>
      <c r="F23" s="2">
        <v>3</v>
      </c>
      <c r="G23" s="2">
        <v>4</v>
      </c>
      <c r="H23" s="2">
        <v>5</v>
      </c>
      <c r="I23" s="2">
        <v>1</v>
      </c>
    </row>
    <row r="24" spans="1:9" x14ac:dyDescent="0.2">
      <c r="A24" s="32">
        <f t="shared" si="1"/>
        <v>6</v>
      </c>
      <c r="B24" s="23">
        <v>5</v>
      </c>
      <c r="C24" s="23">
        <v>8</v>
      </c>
      <c r="D24" s="23">
        <v>4</v>
      </c>
      <c r="E24" s="2">
        <v>7</v>
      </c>
      <c r="F24" s="2">
        <v>3</v>
      </c>
      <c r="G24" s="2">
        <v>2</v>
      </c>
      <c r="H24" s="2">
        <v>6</v>
      </c>
      <c r="I24" s="2">
        <v>1</v>
      </c>
    </row>
    <row r="25" spans="1:9" x14ac:dyDescent="0.2">
      <c r="A25" s="32">
        <f t="shared" si="1"/>
        <v>7</v>
      </c>
      <c r="B25" s="23">
        <v>2</v>
      </c>
      <c r="C25" s="23">
        <v>8</v>
      </c>
      <c r="D25" s="23">
        <v>5</v>
      </c>
      <c r="E25" s="2">
        <v>3</v>
      </c>
      <c r="F25" s="2">
        <v>4</v>
      </c>
      <c r="G25" s="2">
        <v>6</v>
      </c>
      <c r="H25" s="2">
        <v>1</v>
      </c>
      <c r="I25" s="2">
        <v>7</v>
      </c>
    </row>
    <row r="26" spans="1:9" x14ac:dyDescent="0.2">
      <c r="A26" s="32">
        <f t="shared" si="1"/>
        <v>8</v>
      </c>
      <c r="B26" s="23">
        <v>6</v>
      </c>
      <c r="C26" s="23">
        <v>7</v>
      </c>
      <c r="D26" s="23">
        <v>8</v>
      </c>
      <c r="E26" s="2">
        <v>5</v>
      </c>
      <c r="F26" s="2">
        <v>3</v>
      </c>
      <c r="G26" s="2">
        <v>4</v>
      </c>
      <c r="H26" s="2">
        <v>1</v>
      </c>
      <c r="I26" s="2">
        <v>2</v>
      </c>
    </row>
    <row r="27" spans="1:9" x14ac:dyDescent="0.2">
      <c r="A27" s="32">
        <f t="shared" si="1"/>
        <v>9</v>
      </c>
      <c r="B27" s="23">
        <v>8</v>
      </c>
      <c r="C27" s="23">
        <v>6</v>
      </c>
      <c r="D27" s="23">
        <v>5</v>
      </c>
      <c r="E27" s="2">
        <v>2</v>
      </c>
      <c r="F27" s="2">
        <v>1</v>
      </c>
      <c r="G27" s="2">
        <v>4</v>
      </c>
      <c r="H27" s="2">
        <v>7</v>
      </c>
      <c r="I27" s="2">
        <v>3</v>
      </c>
    </row>
    <row r="28" spans="1:9" x14ac:dyDescent="0.2">
      <c r="A28" s="32">
        <f t="shared" si="1"/>
        <v>10</v>
      </c>
      <c r="B28" s="23">
        <v>6</v>
      </c>
      <c r="C28" s="23">
        <v>7</v>
      </c>
      <c r="D28" s="23">
        <v>8</v>
      </c>
      <c r="E28" s="2">
        <v>1</v>
      </c>
      <c r="F28" s="2">
        <v>4</v>
      </c>
      <c r="G28" s="2">
        <v>5</v>
      </c>
      <c r="H28" s="2">
        <v>2</v>
      </c>
      <c r="I28" s="2">
        <v>3</v>
      </c>
    </row>
    <row r="29" spans="1:9" x14ac:dyDescent="0.2">
      <c r="A29" s="32">
        <f t="shared" si="1"/>
        <v>11</v>
      </c>
      <c r="B29" s="23">
        <v>8</v>
      </c>
      <c r="C29" s="23">
        <v>7</v>
      </c>
      <c r="D29" s="23">
        <v>3</v>
      </c>
      <c r="E29" s="2">
        <v>1</v>
      </c>
      <c r="F29" s="2">
        <v>2</v>
      </c>
      <c r="G29" s="2">
        <v>6</v>
      </c>
      <c r="H29" s="2">
        <v>5</v>
      </c>
      <c r="I29" s="2">
        <v>4</v>
      </c>
    </row>
    <row r="30" spans="1:9" x14ac:dyDescent="0.2">
      <c r="A30" s="32">
        <f t="shared" si="1"/>
        <v>12</v>
      </c>
      <c r="B30" s="29"/>
      <c r="C30" s="23">
        <v>3</v>
      </c>
      <c r="D30" s="23">
        <v>2</v>
      </c>
      <c r="E30" s="28"/>
      <c r="F30" s="2">
        <v>4</v>
      </c>
      <c r="G30" s="28"/>
      <c r="H30" s="2">
        <v>5</v>
      </c>
      <c r="I30" s="2">
        <v>1</v>
      </c>
    </row>
    <row r="31" spans="1:9" x14ac:dyDescent="0.2">
      <c r="A31" s="32">
        <f t="shared" si="1"/>
        <v>13</v>
      </c>
      <c r="B31" s="23">
        <v>2</v>
      </c>
      <c r="C31" s="23">
        <v>6</v>
      </c>
      <c r="D31" s="23">
        <v>8</v>
      </c>
      <c r="E31" s="2">
        <v>3</v>
      </c>
      <c r="F31" s="2">
        <v>4</v>
      </c>
      <c r="G31" s="2">
        <v>5</v>
      </c>
      <c r="H31" s="2">
        <v>7</v>
      </c>
      <c r="I31" s="2">
        <v>1</v>
      </c>
    </row>
    <row r="32" spans="1:9" x14ac:dyDescent="0.2">
      <c r="A32" s="32">
        <f t="shared" si="1"/>
        <v>14</v>
      </c>
      <c r="B32" s="29"/>
      <c r="C32" s="29"/>
      <c r="D32" s="29"/>
      <c r="E32" s="28"/>
      <c r="F32" s="2">
        <v>1</v>
      </c>
      <c r="G32" s="28"/>
      <c r="H32" s="28"/>
      <c r="I32" s="28"/>
    </row>
    <row r="33" spans="1:9" x14ac:dyDescent="0.2">
      <c r="A33" s="32">
        <f t="shared" si="1"/>
        <v>15</v>
      </c>
      <c r="B33" s="29"/>
      <c r="C33" s="29"/>
      <c r="D33" s="23">
        <v>2</v>
      </c>
      <c r="E33" s="28"/>
      <c r="F33" s="2">
        <v>3</v>
      </c>
      <c r="G33" s="2">
        <v>4</v>
      </c>
      <c r="H33" s="28"/>
      <c r="I33" s="2">
        <v>1</v>
      </c>
    </row>
    <row r="34" spans="1:9" ht="32" x14ac:dyDescent="0.2">
      <c r="A34" s="15" t="s">
        <v>56</v>
      </c>
      <c r="B34" s="16">
        <f t="shared" ref="B34:I34" si="2">COUNT(B19:B33)</f>
        <v>12</v>
      </c>
      <c r="C34" s="16">
        <f t="shared" si="2"/>
        <v>13</v>
      </c>
      <c r="D34" s="16">
        <f t="shared" si="2"/>
        <v>14</v>
      </c>
      <c r="E34" s="16">
        <f t="shared" si="2"/>
        <v>12</v>
      </c>
      <c r="F34" s="16">
        <f t="shared" si="2"/>
        <v>15</v>
      </c>
      <c r="G34" s="16">
        <f t="shared" si="2"/>
        <v>13</v>
      </c>
      <c r="H34" s="16">
        <f t="shared" si="2"/>
        <v>13</v>
      </c>
      <c r="I34" s="16">
        <f t="shared" si="2"/>
        <v>14</v>
      </c>
    </row>
    <row r="35" spans="1:9" ht="32" x14ac:dyDescent="0.2">
      <c r="A35" s="15" t="s">
        <v>57</v>
      </c>
      <c r="B35" s="16">
        <f t="shared" ref="B35:I35" si="3">SUM(B19:B33)</f>
        <v>65</v>
      </c>
      <c r="C35" s="16">
        <f t="shared" si="3"/>
        <v>90</v>
      </c>
      <c r="D35" s="16">
        <f t="shared" si="3"/>
        <v>77</v>
      </c>
      <c r="E35" s="16">
        <f t="shared" si="3"/>
        <v>35</v>
      </c>
      <c r="F35" s="16">
        <f t="shared" si="3"/>
        <v>39</v>
      </c>
      <c r="G35" s="16">
        <f t="shared" si="3"/>
        <v>56</v>
      </c>
      <c r="H35" s="16">
        <f t="shared" si="3"/>
        <v>55</v>
      </c>
      <c r="I35" s="16">
        <f t="shared" si="3"/>
        <v>41</v>
      </c>
    </row>
    <row r="36" spans="1:9" ht="16" x14ac:dyDescent="0.2">
      <c r="A36" s="15" t="s">
        <v>31</v>
      </c>
      <c r="B36" s="18">
        <f>B35/B34</f>
        <v>5.416666666666667</v>
      </c>
      <c r="C36" s="18">
        <f t="shared" ref="C36:I36" si="4">C35/C34</f>
        <v>6.9230769230769234</v>
      </c>
      <c r="D36" s="18">
        <f t="shared" si="4"/>
        <v>5.5</v>
      </c>
      <c r="E36" s="18">
        <f t="shared" si="4"/>
        <v>2.9166666666666665</v>
      </c>
      <c r="F36" s="51">
        <f t="shared" si="4"/>
        <v>2.6</v>
      </c>
      <c r="G36" s="18">
        <f t="shared" si="4"/>
        <v>4.3076923076923075</v>
      </c>
      <c r="H36" s="18">
        <f t="shared" si="4"/>
        <v>4.2307692307692308</v>
      </c>
      <c r="I36" s="18">
        <f t="shared" si="4"/>
        <v>2.9285714285714284</v>
      </c>
    </row>
    <row r="39" spans="1:9" ht="19" x14ac:dyDescent="0.25">
      <c r="A39" s="9" t="s">
        <v>2</v>
      </c>
    </row>
    <row r="40" spans="1:9" ht="16" x14ac:dyDescent="0.2">
      <c r="A40" s="7"/>
    </row>
    <row r="41" spans="1:9" x14ac:dyDescent="0.2">
      <c r="A41" t="s">
        <v>27</v>
      </c>
    </row>
    <row r="42" spans="1:9" ht="32" x14ac:dyDescent="0.2">
      <c r="A42" s="1" t="s">
        <v>4</v>
      </c>
      <c r="B42" s="1" t="s">
        <v>7</v>
      </c>
      <c r="C42" s="1" t="s">
        <v>5</v>
      </c>
      <c r="D42" s="1" t="s">
        <v>55</v>
      </c>
      <c r="E42" s="1" t="s">
        <v>54</v>
      </c>
    </row>
    <row r="43" spans="1:9" ht="80" x14ac:dyDescent="0.2">
      <c r="A43" s="6">
        <v>1</v>
      </c>
      <c r="B43" s="4" t="s">
        <v>16</v>
      </c>
      <c r="C43" s="19">
        <f>B76</f>
        <v>4.9230769230769234</v>
      </c>
      <c r="D43" s="5" t="s">
        <v>342</v>
      </c>
      <c r="E43" s="162"/>
    </row>
    <row r="44" spans="1:9" ht="80" x14ac:dyDescent="0.2">
      <c r="A44" s="6">
        <f>1+A43</f>
        <v>2</v>
      </c>
      <c r="B44" s="5" t="s">
        <v>17</v>
      </c>
      <c r="C44" s="20">
        <f>C76</f>
        <v>5.5454545454545459</v>
      </c>
      <c r="D44" s="5" t="s">
        <v>343</v>
      </c>
      <c r="E44" s="163"/>
    </row>
    <row r="45" spans="1:9" ht="32" x14ac:dyDescent="0.2">
      <c r="A45" s="6">
        <f t="shared" ref="A45:A54" si="5">1+A44</f>
        <v>3</v>
      </c>
      <c r="B45" s="5" t="s">
        <v>18</v>
      </c>
      <c r="C45" s="20">
        <f>D76</f>
        <v>4.5454545454545459</v>
      </c>
      <c r="D45" s="5" t="s">
        <v>344</v>
      </c>
      <c r="E45" s="163"/>
    </row>
    <row r="46" spans="1:9" ht="16" x14ac:dyDescent="0.2">
      <c r="A46" s="6">
        <f t="shared" si="5"/>
        <v>4</v>
      </c>
      <c r="B46" s="5" t="s">
        <v>19</v>
      </c>
      <c r="C46" s="20">
        <f>E76</f>
        <v>7.4545454545454541</v>
      </c>
      <c r="D46" s="40" t="s">
        <v>345</v>
      </c>
      <c r="E46" s="163"/>
    </row>
    <row r="47" spans="1:9" ht="48" x14ac:dyDescent="0.2">
      <c r="A47" s="6">
        <f t="shared" si="5"/>
        <v>5</v>
      </c>
      <c r="B47" s="5" t="s">
        <v>20</v>
      </c>
      <c r="C47" s="20">
        <f>F76</f>
        <v>3.75</v>
      </c>
      <c r="D47" s="5" t="s">
        <v>346</v>
      </c>
      <c r="E47" s="163"/>
    </row>
    <row r="48" spans="1:9" ht="16" x14ac:dyDescent="0.2">
      <c r="A48" s="6">
        <f t="shared" si="5"/>
        <v>6</v>
      </c>
      <c r="B48" s="5" t="s">
        <v>21</v>
      </c>
      <c r="C48" s="20">
        <f>G76</f>
        <v>8.2727272727272734</v>
      </c>
      <c r="D48" s="5"/>
      <c r="E48" s="163"/>
    </row>
    <row r="49" spans="1:13" ht="32" x14ac:dyDescent="0.2">
      <c r="A49" s="6">
        <f t="shared" si="5"/>
        <v>7</v>
      </c>
      <c r="B49" s="5" t="s">
        <v>22</v>
      </c>
      <c r="C49" s="20">
        <f>H76</f>
        <v>4.4615384615384617</v>
      </c>
      <c r="D49" s="5" t="s">
        <v>347</v>
      </c>
      <c r="E49" s="163"/>
    </row>
    <row r="50" spans="1:13" ht="16" x14ac:dyDescent="0.2">
      <c r="A50" s="6">
        <f t="shared" si="5"/>
        <v>8</v>
      </c>
      <c r="B50" s="5" t="s">
        <v>23</v>
      </c>
      <c r="C50" s="20">
        <f>I76</f>
        <v>9.6999999999999993</v>
      </c>
      <c r="D50" s="5"/>
      <c r="E50" s="163"/>
    </row>
    <row r="51" spans="1:13" ht="16" x14ac:dyDescent="0.2">
      <c r="A51" s="6">
        <f t="shared" si="5"/>
        <v>9</v>
      </c>
      <c r="B51" s="5" t="s">
        <v>24</v>
      </c>
      <c r="C51" s="19">
        <f>J76</f>
        <v>8.7272727272727266</v>
      </c>
      <c r="D51" s="5"/>
      <c r="E51" s="163"/>
    </row>
    <row r="52" spans="1:13" ht="76.5" customHeight="1" x14ac:dyDescent="0.2">
      <c r="A52" s="6">
        <f t="shared" si="5"/>
        <v>10</v>
      </c>
      <c r="B52" s="5" t="s">
        <v>15</v>
      </c>
      <c r="C52" s="48">
        <f>K76</f>
        <v>3.4615384615384617</v>
      </c>
      <c r="D52" s="5" t="s">
        <v>349</v>
      </c>
      <c r="E52" s="163"/>
    </row>
    <row r="53" spans="1:13" ht="32" x14ac:dyDescent="0.2">
      <c r="A53" s="6">
        <f t="shared" si="5"/>
        <v>11</v>
      </c>
      <c r="B53" s="5" t="s">
        <v>25</v>
      </c>
      <c r="C53" s="19">
        <f>L76</f>
        <v>7.7272727272727275</v>
      </c>
      <c r="D53" s="5"/>
      <c r="E53" s="163"/>
    </row>
    <row r="54" spans="1:13" ht="32" x14ac:dyDescent="0.2">
      <c r="A54" s="6">
        <f t="shared" si="5"/>
        <v>12</v>
      </c>
      <c r="B54" s="5" t="s">
        <v>26</v>
      </c>
      <c r="C54" s="19">
        <f>M76</f>
        <v>5.384615384615385</v>
      </c>
      <c r="D54" s="40" t="s">
        <v>348</v>
      </c>
      <c r="E54" s="164"/>
    </row>
    <row r="57" spans="1:13" x14ac:dyDescent="0.2">
      <c r="A57" s="8" t="s">
        <v>6</v>
      </c>
    </row>
    <row r="58" spans="1:13" ht="80" x14ac:dyDescent="0.2">
      <c r="A58" s="11" t="s">
        <v>4</v>
      </c>
      <c r="B58" s="11" t="s">
        <v>35</v>
      </c>
      <c r="C58" s="11" t="s">
        <v>36</v>
      </c>
      <c r="D58" s="11" t="s">
        <v>37</v>
      </c>
      <c r="E58" s="11" t="s">
        <v>38</v>
      </c>
      <c r="F58" s="11" t="s">
        <v>39</v>
      </c>
      <c r="G58" s="11" t="s">
        <v>40</v>
      </c>
      <c r="H58" s="11" t="s">
        <v>41</v>
      </c>
      <c r="I58" s="11" t="s">
        <v>42</v>
      </c>
      <c r="J58" s="11" t="s">
        <v>43</v>
      </c>
      <c r="K58" s="11" t="s">
        <v>44</v>
      </c>
      <c r="L58" s="11" t="s">
        <v>45</v>
      </c>
      <c r="M58" s="11" t="s">
        <v>46</v>
      </c>
    </row>
    <row r="59" spans="1:13" x14ac:dyDescent="0.2">
      <c r="A59" s="33">
        <v>1</v>
      </c>
      <c r="B59" s="23">
        <v>7</v>
      </c>
      <c r="C59" s="23">
        <v>6</v>
      </c>
      <c r="D59" s="23">
        <v>2</v>
      </c>
      <c r="E59" s="2">
        <v>9</v>
      </c>
      <c r="F59" s="2">
        <v>1</v>
      </c>
      <c r="G59" s="2">
        <v>8</v>
      </c>
      <c r="H59" s="2">
        <v>4</v>
      </c>
      <c r="I59" s="2">
        <v>10</v>
      </c>
      <c r="J59" s="2">
        <v>12</v>
      </c>
      <c r="K59" s="2">
        <v>3</v>
      </c>
      <c r="L59" s="2">
        <v>11</v>
      </c>
      <c r="M59" s="2">
        <v>5</v>
      </c>
    </row>
    <row r="60" spans="1:13" x14ac:dyDescent="0.2">
      <c r="A60" s="33">
        <f>1+A59</f>
        <v>2</v>
      </c>
      <c r="B60" s="23">
        <v>7</v>
      </c>
      <c r="C60" s="23">
        <v>6</v>
      </c>
      <c r="D60" s="23">
        <v>2</v>
      </c>
      <c r="E60" s="2">
        <v>8</v>
      </c>
      <c r="F60" s="2">
        <v>1</v>
      </c>
      <c r="G60" s="2">
        <v>11</v>
      </c>
      <c r="H60" s="2">
        <v>4</v>
      </c>
      <c r="I60" s="2">
        <v>10</v>
      </c>
      <c r="J60" s="2">
        <v>12</v>
      </c>
      <c r="K60" s="2">
        <v>3</v>
      </c>
      <c r="L60" s="2">
        <v>9</v>
      </c>
      <c r="M60" s="2">
        <v>5</v>
      </c>
    </row>
    <row r="61" spans="1:13" x14ac:dyDescent="0.2">
      <c r="A61" s="33">
        <f t="shared" ref="A61:A73" si="6">1+A60</f>
        <v>3</v>
      </c>
      <c r="B61" s="23">
        <v>7</v>
      </c>
      <c r="C61" s="23">
        <v>6</v>
      </c>
      <c r="D61" s="23">
        <v>2</v>
      </c>
      <c r="E61" s="2">
        <v>8</v>
      </c>
      <c r="F61" s="2">
        <v>1</v>
      </c>
      <c r="G61" s="2">
        <v>11</v>
      </c>
      <c r="H61" s="2">
        <v>4</v>
      </c>
      <c r="I61" s="2">
        <v>10</v>
      </c>
      <c r="J61" s="2">
        <v>12</v>
      </c>
      <c r="K61" s="2">
        <v>3</v>
      </c>
      <c r="L61" s="2">
        <v>9</v>
      </c>
      <c r="M61" s="2">
        <v>5</v>
      </c>
    </row>
    <row r="62" spans="1:13" x14ac:dyDescent="0.2">
      <c r="A62" s="33">
        <f t="shared" si="6"/>
        <v>4</v>
      </c>
      <c r="B62" s="23">
        <v>8</v>
      </c>
      <c r="C62" s="23">
        <v>12</v>
      </c>
      <c r="D62" s="23">
        <v>1</v>
      </c>
      <c r="E62" s="2">
        <v>10</v>
      </c>
      <c r="F62" s="2">
        <v>2</v>
      </c>
      <c r="G62" s="2">
        <v>3</v>
      </c>
      <c r="H62" s="2">
        <v>4</v>
      </c>
      <c r="I62" s="2">
        <v>7</v>
      </c>
      <c r="J62" s="2">
        <v>5</v>
      </c>
      <c r="K62" s="2">
        <v>6</v>
      </c>
      <c r="L62" s="2">
        <v>12</v>
      </c>
      <c r="M62" s="2">
        <v>11</v>
      </c>
    </row>
    <row r="63" spans="1:13" x14ac:dyDescent="0.2">
      <c r="A63" s="33">
        <f t="shared" si="6"/>
        <v>5</v>
      </c>
      <c r="B63" s="23">
        <v>2</v>
      </c>
      <c r="C63" s="23">
        <v>1</v>
      </c>
      <c r="D63" s="23">
        <v>3</v>
      </c>
      <c r="E63" s="2">
        <v>4</v>
      </c>
      <c r="F63" s="28"/>
      <c r="G63" s="2">
        <v>5</v>
      </c>
      <c r="H63" s="2">
        <v>6</v>
      </c>
      <c r="I63" s="28"/>
      <c r="J63" s="2">
        <v>7</v>
      </c>
      <c r="K63" s="28"/>
      <c r="L63" s="28"/>
      <c r="M63" s="2">
        <v>8</v>
      </c>
    </row>
    <row r="64" spans="1:13" x14ac:dyDescent="0.2">
      <c r="A64" s="33">
        <f t="shared" si="6"/>
        <v>6</v>
      </c>
      <c r="B64" s="23">
        <v>11</v>
      </c>
      <c r="C64" s="23">
        <v>10</v>
      </c>
      <c r="D64" s="23">
        <v>9</v>
      </c>
      <c r="E64" s="2">
        <v>1</v>
      </c>
      <c r="F64" s="2">
        <v>6</v>
      </c>
      <c r="G64" s="2">
        <v>8</v>
      </c>
      <c r="H64" s="2">
        <v>2</v>
      </c>
      <c r="I64" s="2">
        <v>12</v>
      </c>
      <c r="J64" s="2">
        <v>3</v>
      </c>
      <c r="K64" s="2">
        <v>4</v>
      </c>
      <c r="L64" s="2">
        <v>5</v>
      </c>
      <c r="M64" s="2">
        <v>7</v>
      </c>
    </row>
    <row r="65" spans="1:13" x14ac:dyDescent="0.2">
      <c r="A65" s="33">
        <f t="shared" si="6"/>
        <v>7</v>
      </c>
      <c r="B65" s="23">
        <v>9</v>
      </c>
      <c r="C65" s="23">
        <v>4</v>
      </c>
      <c r="D65" s="23">
        <v>3</v>
      </c>
      <c r="E65" s="2">
        <v>2</v>
      </c>
      <c r="F65" s="2">
        <v>1</v>
      </c>
      <c r="G65" s="2">
        <v>5</v>
      </c>
      <c r="H65" s="2">
        <v>10</v>
      </c>
      <c r="I65" s="2">
        <v>7</v>
      </c>
      <c r="J65" s="2">
        <v>8</v>
      </c>
      <c r="K65" s="2">
        <v>11</v>
      </c>
      <c r="L65" s="2">
        <v>12</v>
      </c>
      <c r="M65" s="2">
        <v>6</v>
      </c>
    </row>
    <row r="66" spans="1:13" x14ac:dyDescent="0.2">
      <c r="A66" s="33">
        <f t="shared" si="6"/>
        <v>8</v>
      </c>
      <c r="B66" s="23">
        <v>1</v>
      </c>
      <c r="C66" s="23">
        <v>4</v>
      </c>
      <c r="D66" s="23">
        <v>11</v>
      </c>
      <c r="E66" s="2">
        <v>12</v>
      </c>
      <c r="F66" s="2">
        <v>10</v>
      </c>
      <c r="G66" s="2">
        <v>7</v>
      </c>
      <c r="H66" s="2">
        <v>6</v>
      </c>
      <c r="I66" s="2">
        <v>9</v>
      </c>
      <c r="J66" s="2">
        <v>8</v>
      </c>
      <c r="K66" s="2">
        <v>5</v>
      </c>
      <c r="L66" s="2">
        <v>3</v>
      </c>
      <c r="M66" s="2">
        <v>2</v>
      </c>
    </row>
    <row r="67" spans="1:13" x14ac:dyDescent="0.2">
      <c r="A67" s="33">
        <f t="shared" si="6"/>
        <v>9</v>
      </c>
      <c r="B67" s="29"/>
      <c r="C67" s="29"/>
      <c r="D67" s="29"/>
      <c r="E67" s="28"/>
      <c r="F67" s="2">
        <v>1</v>
      </c>
      <c r="G67" s="28"/>
      <c r="H67" s="2">
        <v>2</v>
      </c>
      <c r="I67" s="28"/>
      <c r="J67" s="28"/>
      <c r="K67" s="2">
        <v>3</v>
      </c>
      <c r="L67" s="2">
        <v>4</v>
      </c>
      <c r="M67" s="28"/>
    </row>
    <row r="68" spans="1:13" x14ac:dyDescent="0.2">
      <c r="A68" s="33">
        <f t="shared" si="6"/>
        <v>10</v>
      </c>
      <c r="B68" s="23">
        <v>2</v>
      </c>
      <c r="C68" s="23">
        <v>3</v>
      </c>
      <c r="D68" s="23">
        <v>8</v>
      </c>
      <c r="E68" s="2">
        <v>9</v>
      </c>
      <c r="F68" s="2">
        <v>7</v>
      </c>
      <c r="G68" s="2">
        <v>10</v>
      </c>
      <c r="H68" s="2">
        <v>5</v>
      </c>
      <c r="I68" s="2">
        <v>12</v>
      </c>
      <c r="J68" s="2">
        <v>11</v>
      </c>
      <c r="K68" s="2">
        <v>1</v>
      </c>
      <c r="L68" s="2">
        <v>6</v>
      </c>
      <c r="M68" s="2">
        <v>5</v>
      </c>
    </row>
    <row r="69" spans="1:13" x14ac:dyDescent="0.2">
      <c r="A69" s="33">
        <f t="shared" si="6"/>
        <v>11</v>
      </c>
      <c r="B69" s="23">
        <v>4</v>
      </c>
      <c r="C69" s="23">
        <v>5</v>
      </c>
      <c r="D69" s="23">
        <v>1</v>
      </c>
      <c r="E69" s="2">
        <v>12</v>
      </c>
      <c r="F69" s="2">
        <v>2</v>
      </c>
      <c r="G69" s="2">
        <v>11</v>
      </c>
      <c r="H69" s="2">
        <v>7</v>
      </c>
      <c r="I69" s="2">
        <v>10</v>
      </c>
      <c r="J69" s="2">
        <v>9</v>
      </c>
      <c r="K69" s="2">
        <v>3</v>
      </c>
      <c r="L69" s="2">
        <v>8</v>
      </c>
      <c r="M69" s="2">
        <v>6</v>
      </c>
    </row>
    <row r="70" spans="1:13" x14ac:dyDescent="0.2">
      <c r="A70" s="33">
        <f t="shared" si="6"/>
        <v>12</v>
      </c>
      <c r="B70" s="29"/>
      <c r="C70" s="29"/>
      <c r="D70" s="29"/>
      <c r="E70" s="28"/>
      <c r="F70" s="28"/>
      <c r="G70" s="28"/>
      <c r="H70" s="28"/>
      <c r="I70" s="28"/>
      <c r="J70" s="28"/>
      <c r="K70" s="2">
        <v>1</v>
      </c>
      <c r="L70" s="28"/>
      <c r="M70" s="2">
        <v>2</v>
      </c>
    </row>
    <row r="71" spans="1:13" x14ac:dyDescent="0.2">
      <c r="A71" s="33">
        <f t="shared" si="6"/>
        <v>13</v>
      </c>
      <c r="B71" s="23">
        <v>1</v>
      </c>
      <c r="C71" s="23">
        <v>4</v>
      </c>
      <c r="D71" s="23">
        <v>8</v>
      </c>
      <c r="E71" s="2">
        <v>7</v>
      </c>
      <c r="F71" s="2">
        <v>11</v>
      </c>
      <c r="G71" s="2">
        <v>12</v>
      </c>
      <c r="H71" s="2">
        <v>2</v>
      </c>
      <c r="I71" s="2">
        <v>10</v>
      </c>
      <c r="J71" s="2">
        <v>9</v>
      </c>
      <c r="K71" s="2">
        <v>1</v>
      </c>
      <c r="L71" s="2">
        <v>6</v>
      </c>
      <c r="M71" s="2">
        <v>5</v>
      </c>
    </row>
    <row r="72" spans="1:13" x14ac:dyDescent="0.2">
      <c r="A72" s="33">
        <f t="shared" si="6"/>
        <v>14</v>
      </c>
      <c r="B72" s="23">
        <v>1</v>
      </c>
      <c r="C72" s="29"/>
      <c r="D72" s="29"/>
      <c r="E72" s="28"/>
      <c r="F72" s="2">
        <v>2</v>
      </c>
      <c r="G72" s="28"/>
      <c r="H72" s="28"/>
      <c r="I72" s="28"/>
      <c r="J72" s="28"/>
      <c r="K72" s="28"/>
      <c r="L72" s="28"/>
      <c r="M72" s="28"/>
    </row>
    <row r="73" spans="1:13" x14ac:dyDescent="0.2">
      <c r="A73" s="33">
        <f t="shared" si="6"/>
        <v>15</v>
      </c>
      <c r="B73" s="23">
        <v>4</v>
      </c>
      <c r="C73" s="29"/>
      <c r="D73" s="29"/>
      <c r="E73" s="28"/>
      <c r="F73" s="28"/>
      <c r="G73" s="28"/>
      <c r="H73" s="2">
        <v>2</v>
      </c>
      <c r="I73" s="28"/>
      <c r="J73" s="28"/>
      <c r="K73" s="2">
        <v>1</v>
      </c>
      <c r="L73" s="28"/>
      <c r="M73" s="2">
        <v>3</v>
      </c>
    </row>
    <row r="74" spans="1:13" ht="32" x14ac:dyDescent="0.2">
      <c r="A74" s="15" t="s">
        <v>56</v>
      </c>
      <c r="B74" s="16">
        <f t="shared" ref="B74:M74" si="7">COUNT(B59:B73)</f>
        <v>13</v>
      </c>
      <c r="C74" s="16">
        <f t="shared" si="7"/>
        <v>11</v>
      </c>
      <c r="D74" s="16">
        <f t="shared" si="7"/>
        <v>11</v>
      </c>
      <c r="E74" s="16">
        <f t="shared" si="7"/>
        <v>11</v>
      </c>
      <c r="F74" s="16">
        <f t="shared" si="7"/>
        <v>12</v>
      </c>
      <c r="G74" s="16">
        <f t="shared" si="7"/>
        <v>11</v>
      </c>
      <c r="H74" s="16">
        <f t="shared" si="7"/>
        <v>13</v>
      </c>
      <c r="I74" s="16">
        <f t="shared" si="7"/>
        <v>10</v>
      </c>
      <c r="J74" s="16">
        <f t="shared" si="7"/>
        <v>11</v>
      </c>
      <c r="K74" s="16">
        <f t="shared" si="7"/>
        <v>13</v>
      </c>
      <c r="L74" s="16">
        <f t="shared" si="7"/>
        <v>11</v>
      </c>
      <c r="M74" s="16">
        <f t="shared" si="7"/>
        <v>13</v>
      </c>
    </row>
    <row r="75" spans="1:13" ht="32" x14ac:dyDescent="0.2">
      <c r="A75" s="15" t="s">
        <v>57</v>
      </c>
      <c r="B75" s="16">
        <f t="shared" ref="B75:M75" si="8">SUM(B59:B73)</f>
        <v>64</v>
      </c>
      <c r="C75" s="16">
        <f t="shared" si="8"/>
        <v>61</v>
      </c>
      <c r="D75" s="16">
        <f t="shared" si="8"/>
        <v>50</v>
      </c>
      <c r="E75" s="16">
        <f t="shared" si="8"/>
        <v>82</v>
      </c>
      <c r="F75" s="16">
        <f t="shared" si="8"/>
        <v>45</v>
      </c>
      <c r="G75" s="16">
        <f t="shared" si="8"/>
        <v>91</v>
      </c>
      <c r="H75" s="16">
        <f t="shared" si="8"/>
        <v>58</v>
      </c>
      <c r="I75" s="16">
        <f t="shared" si="8"/>
        <v>97</v>
      </c>
      <c r="J75" s="16">
        <f t="shared" si="8"/>
        <v>96</v>
      </c>
      <c r="K75" s="16">
        <f t="shared" si="8"/>
        <v>45</v>
      </c>
      <c r="L75" s="16">
        <f t="shared" si="8"/>
        <v>85</v>
      </c>
      <c r="M75" s="16">
        <f t="shared" si="8"/>
        <v>70</v>
      </c>
    </row>
    <row r="76" spans="1:13" x14ac:dyDescent="0.2">
      <c r="A76" s="13" t="s">
        <v>31</v>
      </c>
      <c r="B76" s="18">
        <f>B75/B74</f>
        <v>4.9230769230769234</v>
      </c>
      <c r="C76" s="18">
        <f t="shared" ref="C76:M76" si="9">C75/C74</f>
        <v>5.5454545454545459</v>
      </c>
      <c r="D76" s="18">
        <f t="shared" si="9"/>
        <v>4.5454545454545459</v>
      </c>
      <c r="E76" s="18">
        <f t="shared" si="9"/>
        <v>7.4545454545454541</v>
      </c>
      <c r="F76" s="18">
        <f t="shared" si="9"/>
        <v>3.75</v>
      </c>
      <c r="G76" s="18">
        <f t="shared" si="9"/>
        <v>8.2727272727272734</v>
      </c>
      <c r="H76" s="18">
        <f t="shared" si="9"/>
        <v>4.4615384615384617</v>
      </c>
      <c r="I76" s="18">
        <f t="shared" si="9"/>
        <v>9.6999999999999993</v>
      </c>
      <c r="J76" s="18">
        <f t="shared" si="9"/>
        <v>8.7272727272727266</v>
      </c>
      <c r="K76" s="51">
        <f t="shared" si="9"/>
        <v>3.4615384615384617</v>
      </c>
      <c r="L76" s="18">
        <f t="shared" si="9"/>
        <v>7.7272727272727275</v>
      </c>
      <c r="M76" s="18">
        <f t="shared" si="9"/>
        <v>5.384615384615385</v>
      </c>
    </row>
    <row r="77" spans="1:13" x14ac:dyDescent="0.2">
      <c r="B77">
        <v>1</v>
      </c>
      <c r="C77">
        <v>2</v>
      </c>
      <c r="D77">
        <v>3</v>
      </c>
      <c r="E77">
        <v>4</v>
      </c>
      <c r="F77">
        <v>5</v>
      </c>
      <c r="G77">
        <v>6</v>
      </c>
      <c r="H77">
        <v>7</v>
      </c>
      <c r="I77">
        <v>8</v>
      </c>
      <c r="J77">
        <v>9</v>
      </c>
      <c r="K77">
        <v>10</v>
      </c>
      <c r="L77">
        <v>11</v>
      </c>
      <c r="M77">
        <v>12</v>
      </c>
    </row>
    <row r="79" spans="1:13" ht="19" x14ac:dyDescent="0.25">
      <c r="A79" s="9" t="s">
        <v>3</v>
      </c>
    </row>
    <row r="80" spans="1:13" ht="16" x14ac:dyDescent="0.2">
      <c r="A80" s="7"/>
    </row>
    <row r="81" spans="1:5" x14ac:dyDescent="0.2">
      <c r="A81" t="s">
        <v>27</v>
      </c>
    </row>
    <row r="82" spans="1:5" ht="32" x14ac:dyDescent="0.2">
      <c r="A82" s="1" t="s">
        <v>4</v>
      </c>
      <c r="B82" s="1" t="s">
        <v>7</v>
      </c>
      <c r="C82" s="1" t="s">
        <v>5</v>
      </c>
      <c r="D82" s="1" t="s">
        <v>55</v>
      </c>
      <c r="E82" s="1" t="s">
        <v>54</v>
      </c>
    </row>
    <row r="83" spans="1:5" ht="64" x14ac:dyDescent="0.2">
      <c r="A83" s="6">
        <v>1</v>
      </c>
      <c r="B83" s="4" t="s">
        <v>28</v>
      </c>
      <c r="C83" s="48">
        <f>B107</f>
        <v>1.75</v>
      </c>
      <c r="D83" s="39" t="s">
        <v>358</v>
      </c>
      <c r="E83" s="17"/>
    </row>
    <row r="84" spans="1:5" ht="48" x14ac:dyDescent="0.2">
      <c r="A84" s="6">
        <f>1+A83</f>
        <v>2</v>
      </c>
      <c r="B84" s="5" t="s">
        <v>29</v>
      </c>
      <c r="C84" s="20">
        <f>C107</f>
        <v>2.0714285714285716</v>
      </c>
      <c r="D84" s="39" t="s">
        <v>359</v>
      </c>
      <c r="E84" s="17"/>
    </row>
    <row r="85" spans="1:5" ht="64" x14ac:dyDescent="0.2">
      <c r="A85" s="6">
        <f t="shared" ref="A85" si="10">1+A84</f>
        <v>3</v>
      </c>
      <c r="B85" s="5" t="s">
        <v>30</v>
      </c>
      <c r="C85" s="20">
        <f>D107</f>
        <v>1.9230769230769231</v>
      </c>
      <c r="D85" s="39" t="s">
        <v>360</v>
      </c>
      <c r="E85" s="17"/>
    </row>
    <row r="88" spans="1:5" x14ac:dyDescent="0.2">
      <c r="A88" s="8" t="s">
        <v>6</v>
      </c>
    </row>
    <row r="89" spans="1:5" ht="64" x14ac:dyDescent="0.2">
      <c r="A89" s="11" t="s">
        <v>4</v>
      </c>
      <c r="B89" s="11" t="s">
        <v>32</v>
      </c>
      <c r="C89" s="11" t="s">
        <v>33</v>
      </c>
      <c r="D89" s="11" t="s">
        <v>34</v>
      </c>
    </row>
    <row r="90" spans="1:5" x14ac:dyDescent="0.2">
      <c r="A90" s="32">
        <v>1</v>
      </c>
      <c r="B90" s="6">
        <v>2</v>
      </c>
      <c r="C90" s="6">
        <v>3</v>
      </c>
      <c r="D90" s="6">
        <v>1</v>
      </c>
    </row>
    <row r="91" spans="1:5" x14ac:dyDescent="0.2">
      <c r="A91" s="32">
        <f>1+A90</f>
        <v>2</v>
      </c>
      <c r="B91" s="6">
        <v>3</v>
      </c>
      <c r="C91" s="6">
        <v>1</v>
      </c>
      <c r="D91" s="6">
        <v>2</v>
      </c>
    </row>
    <row r="92" spans="1:5" x14ac:dyDescent="0.2">
      <c r="A92" s="32">
        <f t="shared" ref="A92:A104" si="11">1+A91</f>
        <v>3</v>
      </c>
      <c r="B92" s="6">
        <v>3</v>
      </c>
      <c r="C92" s="6">
        <v>1</v>
      </c>
      <c r="D92" s="6">
        <v>2</v>
      </c>
    </row>
    <row r="93" spans="1:5" x14ac:dyDescent="0.2">
      <c r="A93" s="32">
        <f t="shared" si="11"/>
        <v>4</v>
      </c>
      <c r="B93" s="6">
        <v>1</v>
      </c>
      <c r="C93" s="6">
        <v>3</v>
      </c>
      <c r="D93" s="6">
        <v>2</v>
      </c>
    </row>
    <row r="94" spans="1:5" x14ac:dyDescent="0.2">
      <c r="A94" s="32">
        <f t="shared" si="11"/>
        <v>5</v>
      </c>
      <c r="B94" s="6">
        <v>1</v>
      </c>
      <c r="C94" s="6">
        <v>2</v>
      </c>
      <c r="D94" s="6">
        <v>3</v>
      </c>
    </row>
    <row r="95" spans="1:5" x14ac:dyDescent="0.2">
      <c r="A95" s="32">
        <f t="shared" si="11"/>
        <v>6</v>
      </c>
      <c r="B95" s="6">
        <v>2</v>
      </c>
      <c r="C95" s="6">
        <v>1</v>
      </c>
      <c r="D95" s="6">
        <v>3</v>
      </c>
    </row>
    <row r="96" spans="1:5" x14ac:dyDescent="0.2">
      <c r="A96" s="32">
        <f t="shared" si="11"/>
        <v>7</v>
      </c>
      <c r="B96" s="6">
        <v>1</v>
      </c>
      <c r="C96" s="6">
        <v>3</v>
      </c>
      <c r="D96" s="6">
        <v>2</v>
      </c>
    </row>
    <row r="97" spans="1:4" x14ac:dyDescent="0.2">
      <c r="A97" s="32">
        <f t="shared" si="11"/>
        <v>8</v>
      </c>
      <c r="B97" s="6">
        <v>3</v>
      </c>
      <c r="C97" s="6">
        <v>2</v>
      </c>
      <c r="D97" s="6">
        <v>1</v>
      </c>
    </row>
    <row r="98" spans="1:4" x14ac:dyDescent="0.2">
      <c r="A98" s="32">
        <f t="shared" si="11"/>
        <v>9</v>
      </c>
      <c r="B98" s="6">
        <v>1</v>
      </c>
      <c r="C98" s="6">
        <v>3</v>
      </c>
      <c r="D98" s="6">
        <v>2</v>
      </c>
    </row>
    <row r="99" spans="1:4" x14ac:dyDescent="0.2">
      <c r="A99" s="32">
        <f t="shared" si="11"/>
        <v>10</v>
      </c>
      <c r="B99" s="6">
        <v>1</v>
      </c>
      <c r="C99" s="6">
        <v>2</v>
      </c>
      <c r="D99" s="6">
        <v>3</v>
      </c>
    </row>
    <row r="100" spans="1:4" x14ac:dyDescent="0.2">
      <c r="A100" s="32">
        <f t="shared" si="11"/>
        <v>11</v>
      </c>
      <c r="B100" s="6">
        <v>2</v>
      </c>
      <c r="C100" s="6">
        <v>3</v>
      </c>
      <c r="D100" s="6">
        <v>1</v>
      </c>
    </row>
    <row r="101" spans="1:4" x14ac:dyDescent="0.2">
      <c r="A101" s="32">
        <f t="shared" si="11"/>
        <v>12</v>
      </c>
      <c r="B101" s="30"/>
      <c r="C101" s="6">
        <v>1</v>
      </c>
      <c r="D101" s="30"/>
    </row>
    <row r="102" spans="1:4" x14ac:dyDescent="0.2">
      <c r="A102" s="32">
        <f t="shared" si="11"/>
        <v>13</v>
      </c>
      <c r="B102" s="6">
        <v>1</v>
      </c>
      <c r="C102" s="6">
        <v>3</v>
      </c>
      <c r="D102" s="6">
        <v>2</v>
      </c>
    </row>
    <row r="103" spans="1:4" x14ac:dyDescent="0.2">
      <c r="A103" s="32">
        <f t="shared" si="11"/>
        <v>14</v>
      </c>
      <c r="B103" s="30"/>
      <c r="C103" s="30"/>
      <c r="D103" s="6">
        <v>1</v>
      </c>
    </row>
    <row r="104" spans="1:4" x14ac:dyDescent="0.2">
      <c r="A104" s="32">
        <f t="shared" si="11"/>
        <v>15</v>
      </c>
      <c r="B104" s="30"/>
      <c r="C104" s="6">
        <v>1</v>
      </c>
      <c r="D104" s="30"/>
    </row>
    <row r="105" spans="1:4" ht="32" x14ac:dyDescent="0.2">
      <c r="A105" s="15" t="s">
        <v>56</v>
      </c>
      <c r="B105" s="16">
        <f>COUNT(B90:B104)</f>
        <v>12</v>
      </c>
      <c r="C105" s="16">
        <f>COUNT(C90:C104)</f>
        <v>14</v>
      </c>
      <c r="D105" s="16">
        <f>COUNT(D90:D104)</f>
        <v>13</v>
      </c>
    </row>
    <row r="106" spans="1:4" ht="32" x14ac:dyDescent="0.2">
      <c r="A106" s="15" t="s">
        <v>57</v>
      </c>
      <c r="B106" s="16">
        <f>SUM(B90:B104)</f>
        <v>21</v>
      </c>
      <c r="C106" s="16">
        <f>SUM(C90:C104)</f>
        <v>29</v>
      </c>
      <c r="D106" s="16">
        <f>SUM(D90:D104)</f>
        <v>25</v>
      </c>
    </row>
    <row r="107" spans="1:4" x14ac:dyDescent="0.2">
      <c r="A107" s="13" t="s">
        <v>31</v>
      </c>
      <c r="B107" s="51">
        <f>B106/B105</f>
        <v>1.75</v>
      </c>
      <c r="C107" s="18">
        <f t="shared" ref="C107:D107" si="12">C106/C105</f>
        <v>2.0714285714285716</v>
      </c>
      <c r="D107" s="18">
        <f t="shared" si="12"/>
        <v>1.9230769230769231</v>
      </c>
    </row>
  </sheetData>
  <mergeCells count="2">
    <mergeCell ref="E7:E14"/>
    <mergeCell ref="E43:E5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A8CFA-0E37-49C2-A51C-FFB8DFAD5FDD}">
  <dimension ref="A1:D179"/>
  <sheetViews>
    <sheetView zoomScale="90" zoomScaleNormal="90" workbookViewId="0">
      <selection activeCell="C6" sqref="C6"/>
    </sheetView>
  </sheetViews>
  <sheetFormatPr baseColWidth="10" defaultRowHeight="15" x14ac:dyDescent="0.2"/>
  <cols>
    <col min="2" max="2" width="30.5" customWidth="1"/>
    <col min="3" max="3" width="77.83203125" style="34" customWidth="1"/>
    <col min="4" max="4" width="17.83203125" style="68" customWidth="1"/>
  </cols>
  <sheetData>
    <row r="1" spans="1:4" ht="24" x14ac:dyDescent="0.3">
      <c r="A1" s="10" t="s">
        <v>0</v>
      </c>
    </row>
    <row r="3" spans="1:4" ht="19" x14ac:dyDescent="0.25">
      <c r="A3" s="9" t="s">
        <v>1</v>
      </c>
    </row>
    <row r="4" spans="1:4" ht="16" x14ac:dyDescent="0.2">
      <c r="A4" s="7"/>
    </row>
    <row r="5" spans="1:4" ht="16" thickBot="1" x14ac:dyDescent="0.25">
      <c r="A5" t="s">
        <v>27</v>
      </c>
    </row>
    <row r="6" spans="1:4" ht="17" thickBot="1" x14ac:dyDescent="0.25">
      <c r="A6" s="86" t="s">
        <v>4</v>
      </c>
      <c r="B6" s="87" t="s">
        <v>7</v>
      </c>
      <c r="C6" s="87" t="s">
        <v>55</v>
      </c>
      <c r="D6" s="88" t="s">
        <v>602</v>
      </c>
    </row>
    <row r="7" spans="1:4" ht="32" x14ac:dyDescent="0.2">
      <c r="A7" s="159">
        <v>1</v>
      </c>
      <c r="B7" s="156" t="s">
        <v>8</v>
      </c>
      <c r="C7" s="92" t="s">
        <v>515</v>
      </c>
      <c r="D7" s="79">
        <v>76</v>
      </c>
    </row>
    <row r="8" spans="1:4" ht="32" x14ac:dyDescent="0.2">
      <c r="A8" s="160"/>
      <c r="B8" s="157"/>
      <c r="C8" s="74" t="s">
        <v>513</v>
      </c>
      <c r="D8" s="80">
        <v>48</v>
      </c>
    </row>
    <row r="9" spans="1:4" ht="22.25" customHeight="1" x14ac:dyDescent="0.2">
      <c r="A9" s="160"/>
      <c r="B9" s="157"/>
      <c r="C9" s="74" t="s">
        <v>603</v>
      </c>
      <c r="D9" s="80">
        <v>37</v>
      </c>
    </row>
    <row r="10" spans="1:4" ht="16" x14ac:dyDescent="0.2">
      <c r="A10" s="160"/>
      <c r="B10" s="157"/>
      <c r="C10" s="74" t="s">
        <v>490</v>
      </c>
      <c r="D10" s="80">
        <v>18</v>
      </c>
    </row>
    <row r="11" spans="1:4" ht="16" x14ac:dyDescent="0.2">
      <c r="A11" s="160"/>
      <c r="B11" s="157"/>
      <c r="C11" s="74" t="s">
        <v>468</v>
      </c>
      <c r="D11" s="80">
        <v>9</v>
      </c>
    </row>
    <row r="12" spans="1:4" ht="16" x14ac:dyDescent="0.2">
      <c r="A12" s="160"/>
      <c r="B12" s="157"/>
      <c r="C12" s="74" t="s">
        <v>514</v>
      </c>
      <c r="D12" s="80">
        <v>8</v>
      </c>
    </row>
    <row r="13" spans="1:4" ht="29" customHeight="1" thickBot="1" x14ac:dyDescent="0.25">
      <c r="A13" s="161"/>
      <c r="B13" s="158"/>
      <c r="C13" s="94" t="s">
        <v>604</v>
      </c>
      <c r="D13" s="85">
        <v>1</v>
      </c>
    </row>
    <row r="14" spans="1:4" ht="32" x14ac:dyDescent="0.2">
      <c r="A14" s="138">
        <f>1+A7</f>
        <v>2</v>
      </c>
      <c r="B14" s="137" t="s">
        <v>9</v>
      </c>
      <c r="C14" s="90" t="s">
        <v>517</v>
      </c>
      <c r="D14" s="84">
        <v>63</v>
      </c>
    </row>
    <row r="15" spans="1:4" ht="16" x14ac:dyDescent="0.2">
      <c r="A15" s="138"/>
      <c r="B15" s="137"/>
      <c r="C15" s="69" t="s">
        <v>496</v>
      </c>
      <c r="D15" s="81">
        <v>17</v>
      </c>
    </row>
    <row r="16" spans="1:4" ht="16" x14ac:dyDescent="0.2">
      <c r="A16" s="138"/>
      <c r="B16" s="137"/>
      <c r="C16" s="69" t="s">
        <v>482</v>
      </c>
      <c r="D16" s="81">
        <v>16</v>
      </c>
    </row>
    <row r="17" spans="1:4" ht="32.5" customHeight="1" thickBot="1" x14ac:dyDescent="0.25">
      <c r="A17" s="138"/>
      <c r="B17" s="137"/>
      <c r="C17" s="95" t="s">
        <v>516</v>
      </c>
      <c r="D17" s="83">
        <v>14</v>
      </c>
    </row>
    <row r="18" spans="1:4" ht="16" x14ac:dyDescent="0.2">
      <c r="A18" s="142">
        <f>1+A14</f>
        <v>3</v>
      </c>
      <c r="B18" s="139" t="s">
        <v>10</v>
      </c>
      <c r="C18" s="91" t="s">
        <v>522</v>
      </c>
      <c r="D18" s="79">
        <v>41</v>
      </c>
    </row>
    <row r="19" spans="1:4" ht="48" x14ac:dyDescent="0.2">
      <c r="A19" s="143"/>
      <c r="B19" s="140"/>
      <c r="C19" s="74" t="s">
        <v>494</v>
      </c>
      <c r="D19" s="80">
        <v>38</v>
      </c>
    </row>
    <row r="20" spans="1:4" ht="32" x14ac:dyDescent="0.2">
      <c r="A20" s="143"/>
      <c r="B20" s="140"/>
      <c r="C20" s="74" t="s">
        <v>521</v>
      </c>
      <c r="D20" s="80">
        <v>24</v>
      </c>
    </row>
    <row r="21" spans="1:4" ht="16" x14ac:dyDescent="0.2">
      <c r="A21" s="143"/>
      <c r="B21" s="140"/>
      <c r="C21" s="74" t="s">
        <v>495</v>
      </c>
      <c r="D21" s="80">
        <v>22</v>
      </c>
    </row>
    <row r="22" spans="1:4" ht="16" x14ac:dyDescent="0.2">
      <c r="A22" s="143"/>
      <c r="B22" s="140"/>
      <c r="C22" s="73" t="s">
        <v>520</v>
      </c>
      <c r="D22" s="80">
        <v>6</v>
      </c>
    </row>
    <row r="23" spans="1:4" ht="16" x14ac:dyDescent="0.2">
      <c r="A23" s="143"/>
      <c r="B23" s="140"/>
      <c r="C23" s="74" t="s">
        <v>519</v>
      </c>
      <c r="D23" s="80">
        <v>3</v>
      </c>
    </row>
    <row r="24" spans="1:4" ht="17" thickBot="1" x14ac:dyDescent="0.25">
      <c r="A24" s="144"/>
      <c r="B24" s="141"/>
      <c r="C24" s="94" t="s">
        <v>518</v>
      </c>
      <c r="D24" s="85">
        <v>1</v>
      </c>
    </row>
    <row r="25" spans="1:4" ht="42.5" customHeight="1" x14ac:dyDescent="0.2">
      <c r="A25" s="138">
        <f>1+A18</f>
        <v>4</v>
      </c>
      <c r="B25" s="137" t="s">
        <v>11</v>
      </c>
      <c r="C25" s="90" t="s">
        <v>524</v>
      </c>
      <c r="D25" s="84">
        <v>51</v>
      </c>
    </row>
    <row r="26" spans="1:4" ht="16" x14ac:dyDescent="0.2">
      <c r="A26" s="138"/>
      <c r="B26" s="137"/>
      <c r="C26" s="69" t="s">
        <v>525</v>
      </c>
      <c r="D26" s="81">
        <v>27</v>
      </c>
    </row>
    <row r="27" spans="1:4" ht="16" x14ac:dyDescent="0.2">
      <c r="A27" s="138"/>
      <c r="B27" s="137"/>
      <c r="C27" s="69" t="s">
        <v>497</v>
      </c>
      <c r="D27" s="81">
        <v>20</v>
      </c>
    </row>
    <row r="28" spans="1:4" ht="16" x14ac:dyDescent="0.2">
      <c r="A28" s="138"/>
      <c r="B28" s="137"/>
      <c r="C28" s="69" t="s">
        <v>523</v>
      </c>
      <c r="D28" s="81">
        <v>12</v>
      </c>
    </row>
    <row r="29" spans="1:4" ht="16" x14ac:dyDescent="0.2">
      <c r="A29" s="138"/>
      <c r="B29" s="137"/>
      <c r="C29" s="69" t="s">
        <v>487</v>
      </c>
      <c r="D29" s="81">
        <v>5</v>
      </c>
    </row>
    <row r="30" spans="1:4" ht="17" thickBot="1" x14ac:dyDescent="0.25">
      <c r="A30" s="138"/>
      <c r="B30" s="137"/>
      <c r="C30" s="95" t="s">
        <v>460</v>
      </c>
      <c r="D30" s="83">
        <v>1</v>
      </c>
    </row>
    <row r="31" spans="1:4" ht="32" x14ac:dyDescent="0.2">
      <c r="A31" s="142">
        <f>1+A25</f>
        <v>5</v>
      </c>
      <c r="B31" s="139" t="s">
        <v>12</v>
      </c>
      <c r="C31" s="92" t="s">
        <v>527</v>
      </c>
      <c r="D31" s="79">
        <v>66</v>
      </c>
    </row>
    <row r="32" spans="1:4" ht="16" x14ac:dyDescent="0.2">
      <c r="A32" s="143"/>
      <c r="B32" s="140"/>
      <c r="C32" s="74" t="s">
        <v>499</v>
      </c>
      <c r="D32" s="80">
        <v>41</v>
      </c>
    </row>
    <row r="33" spans="1:4" ht="32" customHeight="1" x14ac:dyDescent="0.2">
      <c r="A33" s="143"/>
      <c r="B33" s="140"/>
      <c r="C33" s="74" t="s">
        <v>526</v>
      </c>
      <c r="D33" s="80">
        <v>26</v>
      </c>
    </row>
    <row r="34" spans="1:4" ht="16" x14ac:dyDescent="0.2">
      <c r="A34" s="143"/>
      <c r="B34" s="140"/>
      <c r="C34" s="74" t="s">
        <v>501</v>
      </c>
      <c r="D34" s="80">
        <v>24</v>
      </c>
    </row>
    <row r="35" spans="1:4" ht="16" x14ac:dyDescent="0.2">
      <c r="A35" s="143"/>
      <c r="B35" s="140"/>
      <c r="C35" s="74" t="s">
        <v>498</v>
      </c>
      <c r="D35" s="80">
        <v>10</v>
      </c>
    </row>
    <row r="36" spans="1:4" ht="32" x14ac:dyDescent="0.2">
      <c r="A36" s="143"/>
      <c r="B36" s="140"/>
      <c r="C36" s="74" t="s">
        <v>483</v>
      </c>
      <c r="D36" s="80">
        <v>8</v>
      </c>
    </row>
    <row r="37" spans="1:4" ht="16" x14ac:dyDescent="0.2">
      <c r="A37" s="143"/>
      <c r="B37" s="140"/>
      <c r="C37" s="74" t="s">
        <v>500</v>
      </c>
      <c r="D37" s="80">
        <v>2</v>
      </c>
    </row>
    <row r="38" spans="1:4" ht="17" thickBot="1" x14ac:dyDescent="0.25">
      <c r="A38" s="144"/>
      <c r="B38" s="141"/>
      <c r="C38" s="94" t="s">
        <v>475</v>
      </c>
      <c r="D38" s="85">
        <v>1</v>
      </c>
    </row>
    <row r="39" spans="1:4" ht="16" x14ac:dyDescent="0.2">
      <c r="A39" s="138">
        <f>1+A31</f>
        <v>6</v>
      </c>
      <c r="B39" s="137" t="s">
        <v>13</v>
      </c>
      <c r="C39" s="90" t="s">
        <v>529</v>
      </c>
      <c r="D39" s="84">
        <v>72</v>
      </c>
    </row>
    <row r="40" spans="1:4" ht="16" x14ac:dyDescent="0.2">
      <c r="A40" s="138"/>
      <c r="B40" s="137"/>
      <c r="C40" s="69" t="s">
        <v>528</v>
      </c>
      <c r="D40" s="81">
        <v>20</v>
      </c>
    </row>
    <row r="41" spans="1:4" ht="16" x14ac:dyDescent="0.2">
      <c r="A41" s="138"/>
      <c r="B41" s="137"/>
      <c r="C41" s="70" t="s">
        <v>502</v>
      </c>
      <c r="D41" s="81">
        <v>19</v>
      </c>
    </row>
    <row r="42" spans="1:4" ht="32" x14ac:dyDescent="0.2">
      <c r="A42" s="138"/>
      <c r="B42" s="137"/>
      <c r="C42" s="69" t="s">
        <v>610</v>
      </c>
      <c r="D42" s="81">
        <v>9</v>
      </c>
    </row>
    <row r="43" spans="1:4" ht="32" x14ac:dyDescent="0.2">
      <c r="A43" s="138"/>
      <c r="B43" s="137"/>
      <c r="C43" s="69" t="s">
        <v>484</v>
      </c>
      <c r="D43" s="81">
        <v>6</v>
      </c>
    </row>
    <row r="44" spans="1:4" ht="17" thickBot="1" x14ac:dyDescent="0.25">
      <c r="A44" s="138"/>
      <c r="B44" s="137"/>
      <c r="C44" s="95" t="s">
        <v>461</v>
      </c>
      <c r="D44" s="83">
        <v>1</v>
      </c>
    </row>
    <row r="45" spans="1:4" ht="16" x14ac:dyDescent="0.2">
      <c r="A45" s="142">
        <f>1+A39</f>
        <v>7</v>
      </c>
      <c r="B45" s="139" t="s">
        <v>14</v>
      </c>
      <c r="C45" s="92" t="s">
        <v>532</v>
      </c>
      <c r="D45" s="79">
        <v>57</v>
      </c>
    </row>
    <row r="46" spans="1:4" ht="32" x14ac:dyDescent="0.2">
      <c r="A46" s="143"/>
      <c r="B46" s="140"/>
      <c r="C46" s="75" t="s">
        <v>531</v>
      </c>
      <c r="D46" s="80">
        <v>47</v>
      </c>
    </row>
    <row r="47" spans="1:4" ht="65.5" customHeight="1" x14ac:dyDescent="0.2">
      <c r="A47" s="143"/>
      <c r="B47" s="140"/>
      <c r="C47" s="74" t="s">
        <v>530</v>
      </c>
      <c r="D47" s="80">
        <v>20</v>
      </c>
    </row>
    <row r="48" spans="1:4" ht="16" x14ac:dyDescent="0.2">
      <c r="A48" s="143"/>
      <c r="B48" s="140"/>
      <c r="C48" s="73" t="s">
        <v>503</v>
      </c>
      <c r="D48" s="80">
        <v>11</v>
      </c>
    </row>
    <row r="49" spans="1:4" ht="16" x14ac:dyDescent="0.2">
      <c r="A49" s="143"/>
      <c r="B49" s="140"/>
      <c r="C49" s="74" t="s">
        <v>486</v>
      </c>
      <c r="D49" s="80">
        <v>4</v>
      </c>
    </row>
    <row r="50" spans="1:4" ht="16" x14ac:dyDescent="0.2">
      <c r="A50" s="143"/>
      <c r="B50" s="140"/>
      <c r="C50" s="74" t="s">
        <v>485</v>
      </c>
      <c r="D50" s="80">
        <v>3</v>
      </c>
    </row>
    <row r="51" spans="1:4" ht="16" x14ac:dyDescent="0.2">
      <c r="A51" s="143"/>
      <c r="B51" s="140"/>
      <c r="C51" s="73" t="s">
        <v>533</v>
      </c>
      <c r="D51" s="80">
        <v>2</v>
      </c>
    </row>
    <row r="52" spans="1:4" ht="16" x14ac:dyDescent="0.2">
      <c r="A52" s="143"/>
      <c r="B52" s="140"/>
      <c r="C52" s="74" t="s">
        <v>462</v>
      </c>
      <c r="D52" s="80">
        <v>1</v>
      </c>
    </row>
    <row r="53" spans="1:4" ht="17" thickBot="1" x14ac:dyDescent="0.25">
      <c r="A53" s="144"/>
      <c r="B53" s="141"/>
      <c r="C53" s="94" t="s">
        <v>472</v>
      </c>
      <c r="D53" s="85">
        <v>1</v>
      </c>
    </row>
    <row r="54" spans="1:4" ht="32" x14ac:dyDescent="0.2">
      <c r="A54" s="138">
        <f>1+A45</f>
        <v>8</v>
      </c>
      <c r="B54" s="137" t="s">
        <v>15</v>
      </c>
      <c r="C54" s="90" t="s">
        <v>536</v>
      </c>
      <c r="D54" s="84">
        <v>82</v>
      </c>
    </row>
    <row r="55" spans="1:4" ht="32" x14ac:dyDescent="0.2">
      <c r="A55" s="138"/>
      <c r="B55" s="137"/>
      <c r="C55" s="69" t="s">
        <v>504</v>
      </c>
      <c r="D55" s="81">
        <v>33</v>
      </c>
    </row>
    <row r="56" spans="1:4" ht="16" x14ac:dyDescent="0.2">
      <c r="A56" s="138"/>
      <c r="B56" s="137"/>
      <c r="C56" s="69" t="s">
        <v>538</v>
      </c>
      <c r="D56" s="81">
        <v>20</v>
      </c>
    </row>
    <row r="57" spans="1:4" ht="32" x14ac:dyDescent="0.2">
      <c r="A57" s="138"/>
      <c r="B57" s="137"/>
      <c r="C57" s="69" t="s">
        <v>488</v>
      </c>
      <c r="D57" s="81">
        <v>11</v>
      </c>
    </row>
    <row r="58" spans="1:4" ht="16" x14ac:dyDescent="0.2">
      <c r="A58" s="138"/>
      <c r="B58" s="137"/>
      <c r="C58" s="69" t="s">
        <v>537</v>
      </c>
      <c r="D58" s="81">
        <v>8</v>
      </c>
    </row>
    <row r="59" spans="1:4" ht="16" x14ac:dyDescent="0.2">
      <c r="A59" s="138"/>
      <c r="B59" s="137"/>
      <c r="C59" s="69" t="s">
        <v>535</v>
      </c>
      <c r="D59" s="81">
        <v>7</v>
      </c>
    </row>
    <row r="60" spans="1:4" ht="16" x14ac:dyDescent="0.2">
      <c r="A60" s="138"/>
      <c r="B60" s="137"/>
      <c r="C60" s="72" t="s">
        <v>534</v>
      </c>
      <c r="D60" s="81">
        <v>3</v>
      </c>
    </row>
    <row r="61" spans="1:4" ht="48.5" customHeight="1" thickBot="1" x14ac:dyDescent="0.25">
      <c r="A61" s="146"/>
      <c r="B61" s="145"/>
      <c r="C61" s="89" t="s">
        <v>197</v>
      </c>
      <c r="D61" s="82">
        <v>1</v>
      </c>
    </row>
    <row r="65" spans="1:4" ht="19" x14ac:dyDescent="0.25">
      <c r="A65" s="9" t="s">
        <v>2</v>
      </c>
    </row>
    <row r="66" spans="1:4" ht="16" x14ac:dyDescent="0.2">
      <c r="A66" s="7"/>
    </row>
    <row r="67" spans="1:4" ht="16" thickBot="1" x14ac:dyDescent="0.25">
      <c r="A67" t="s">
        <v>27</v>
      </c>
    </row>
    <row r="68" spans="1:4" ht="17" thickBot="1" x14ac:dyDescent="0.25">
      <c r="A68" s="86" t="s">
        <v>4</v>
      </c>
      <c r="B68" s="87" t="s">
        <v>7</v>
      </c>
      <c r="C68" s="87" t="s">
        <v>55</v>
      </c>
      <c r="D68" s="88" t="s">
        <v>602</v>
      </c>
    </row>
    <row r="69" spans="1:4" ht="32" x14ac:dyDescent="0.2">
      <c r="A69" s="142">
        <v>1</v>
      </c>
      <c r="B69" s="153" t="s">
        <v>16</v>
      </c>
      <c r="C69" s="96" t="s">
        <v>505</v>
      </c>
      <c r="D69" s="79">
        <v>60</v>
      </c>
    </row>
    <row r="70" spans="1:4" ht="32" x14ac:dyDescent="0.2">
      <c r="A70" s="143"/>
      <c r="B70" s="154"/>
      <c r="C70" s="97" t="s">
        <v>542</v>
      </c>
      <c r="D70" s="80">
        <v>37</v>
      </c>
    </row>
    <row r="71" spans="1:4" ht="16" x14ac:dyDescent="0.2">
      <c r="A71" s="143"/>
      <c r="B71" s="154"/>
      <c r="C71" s="100" t="s">
        <v>541</v>
      </c>
      <c r="D71" s="80">
        <v>33</v>
      </c>
    </row>
    <row r="72" spans="1:4" ht="16" x14ac:dyDescent="0.2">
      <c r="A72" s="143"/>
      <c r="B72" s="154"/>
      <c r="C72" s="102" t="s">
        <v>539</v>
      </c>
      <c r="D72" s="80">
        <v>3</v>
      </c>
    </row>
    <row r="73" spans="1:4" ht="16" x14ac:dyDescent="0.2">
      <c r="A73" s="143"/>
      <c r="B73" s="154"/>
      <c r="C73" s="100" t="s">
        <v>540</v>
      </c>
      <c r="D73" s="80">
        <v>2</v>
      </c>
    </row>
    <row r="74" spans="1:4" ht="16" x14ac:dyDescent="0.2">
      <c r="A74" s="143"/>
      <c r="B74" s="154"/>
      <c r="C74" s="97" t="s">
        <v>463</v>
      </c>
      <c r="D74" s="80">
        <v>1</v>
      </c>
    </row>
    <row r="75" spans="1:4" ht="33" thickBot="1" x14ac:dyDescent="0.25">
      <c r="A75" s="144"/>
      <c r="B75" s="155"/>
      <c r="C75" s="103" t="s">
        <v>469</v>
      </c>
      <c r="D75" s="85">
        <v>1</v>
      </c>
    </row>
    <row r="76" spans="1:4" ht="16" x14ac:dyDescent="0.2">
      <c r="A76" s="138">
        <f>1+A69</f>
        <v>2</v>
      </c>
      <c r="B76" s="137" t="s">
        <v>17</v>
      </c>
      <c r="C76" s="90" t="s">
        <v>611</v>
      </c>
      <c r="D76" s="84">
        <v>93</v>
      </c>
    </row>
    <row r="77" spans="1:4" ht="48" x14ac:dyDescent="0.2">
      <c r="A77" s="138"/>
      <c r="B77" s="137"/>
      <c r="C77" s="99" t="s">
        <v>546</v>
      </c>
      <c r="D77" s="81">
        <v>9</v>
      </c>
    </row>
    <row r="78" spans="1:4" ht="16" x14ac:dyDescent="0.2">
      <c r="A78" s="138"/>
      <c r="B78" s="137"/>
      <c r="C78" s="99" t="s">
        <v>506</v>
      </c>
      <c r="D78" s="81">
        <v>8</v>
      </c>
    </row>
    <row r="79" spans="1:4" ht="16" x14ac:dyDescent="0.2">
      <c r="A79" s="138"/>
      <c r="B79" s="137"/>
      <c r="C79" s="99" t="s">
        <v>476</v>
      </c>
      <c r="D79" s="81">
        <v>3</v>
      </c>
    </row>
    <row r="80" spans="1:4" ht="16" x14ac:dyDescent="0.2">
      <c r="A80" s="138"/>
      <c r="B80" s="137"/>
      <c r="C80" s="104" t="s">
        <v>545</v>
      </c>
      <c r="D80" s="81">
        <v>3</v>
      </c>
    </row>
    <row r="81" spans="1:4" ht="32" x14ac:dyDescent="0.2">
      <c r="A81" s="138"/>
      <c r="B81" s="137"/>
      <c r="C81" s="104" t="s">
        <v>543</v>
      </c>
      <c r="D81" s="81">
        <v>2</v>
      </c>
    </row>
    <row r="82" spans="1:4" ht="16" x14ac:dyDescent="0.2">
      <c r="A82" s="138"/>
      <c r="B82" s="137"/>
      <c r="C82" s="104" t="s">
        <v>544</v>
      </c>
      <c r="D82" s="81">
        <v>2</v>
      </c>
    </row>
    <row r="83" spans="1:4" ht="17" thickBot="1" x14ac:dyDescent="0.25">
      <c r="A83" s="138"/>
      <c r="B83" s="137"/>
      <c r="C83" s="105" t="s">
        <v>491</v>
      </c>
      <c r="D83" s="83">
        <v>1</v>
      </c>
    </row>
    <row r="84" spans="1:4" ht="16" x14ac:dyDescent="0.2">
      <c r="A84" s="142">
        <f>1+A76</f>
        <v>3</v>
      </c>
      <c r="B84" s="139" t="s">
        <v>18</v>
      </c>
      <c r="C84" s="92" t="s">
        <v>548</v>
      </c>
      <c r="D84" s="79">
        <v>38</v>
      </c>
    </row>
    <row r="85" spans="1:4" ht="16" x14ac:dyDescent="0.2">
      <c r="A85" s="143"/>
      <c r="B85" s="140"/>
      <c r="C85" s="97" t="s">
        <v>549</v>
      </c>
      <c r="D85" s="80">
        <v>25</v>
      </c>
    </row>
    <row r="86" spans="1:4" ht="16" x14ac:dyDescent="0.2">
      <c r="A86" s="143"/>
      <c r="B86" s="140"/>
      <c r="C86" s="97" t="s">
        <v>551</v>
      </c>
      <c r="D86" s="80">
        <v>25</v>
      </c>
    </row>
    <row r="87" spans="1:4" ht="16" x14ac:dyDescent="0.2">
      <c r="A87" s="143"/>
      <c r="B87" s="140"/>
      <c r="C87" s="74" t="s">
        <v>547</v>
      </c>
      <c r="D87" s="80">
        <v>7</v>
      </c>
    </row>
    <row r="88" spans="1:4" ht="16" x14ac:dyDescent="0.2">
      <c r="A88" s="143"/>
      <c r="B88" s="140"/>
      <c r="C88" s="74" t="s">
        <v>612</v>
      </c>
      <c r="D88" s="80">
        <v>4</v>
      </c>
    </row>
    <row r="89" spans="1:4" ht="16" x14ac:dyDescent="0.2">
      <c r="A89" s="143"/>
      <c r="B89" s="140"/>
      <c r="C89" s="97" t="s">
        <v>464</v>
      </c>
      <c r="D89" s="80">
        <v>1</v>
      </c>
    </row>
    <row r="90" spans="1:4" ht="17" thickBot="1" x14ac:dyDescent="0.25">
      <c r="A90" s="144"/>
      <c r="B90" s="141"/>
      <c r="C90" s="101" t="s">
        <v>550</v>
      </c>
      <c r="D90" s="85">
        <v>1</v>
      </c>
    </row>
    <row r="91" spans="1:4" ht="32" x14ac:dyDescent="0.2">
      <c r="A91" s="138">
        <f>1+A84</f>
        <v>4</v>
      </c>
      <c r="B91" s="137" t="s">
        <v>19</v>
      </c>
      <c r="C91" s="98" t="s">
        <v>554</v>
      </c>
      <c r="D91" s="84">
        <v>34</v>
      </c>
    </row>
    <row r="92" spans="1:4" ht="16" x14ac:dyDescent="0.2">
      <c r="A92" s="138"/>
      <c r="B92" s="137"/>
      <c r="C92" s="69" t="s">
        <v>552</v>
      </c>
      <c r="D92" s="81">
        <v>14</v>
      </c>
    </row>
    <row r="93" spans="1:4" ht="16" x14ac:dyDescent="0.2">
      <c r="A93" s="138"/>
      <c r="B93" s="137"/>
      <c r="C93" s="99" t="s">
        <v>553</v>
      </c>
      <c r="D93" s="81">
        <v>13</v>
      </c>
    </row>
    <row r="94" spans="1:4" ht="16" x14ac:dyDescent="0.2">
      <c r="A94" s="138"/>
      <c r="B94" s="137"/>
      <c r="C94" s="69" t="s">
        <v>507</v>
      </c>
      <c r="D94" s="81">
        <v>8</v>
      </c>
    </row>
    <row r="95" spans="1:4" ht="16" x14ac:dyDescent="0.2">
      <c r="A95" s="138"/>
      <c r="B95" s="137"/>
      <c r="C95" s="69" t="s">
        <v>613</v>
      </c>
      <c r="D95" s="81">
        <v>3</v>
      </c>
    </row>
    <row r="96" spans="1:4" ht="16" x14ac:dyDescent="0.2">
      <c r="A96" s="138"/>
      <c r="B96" s="137"/>
      <c r="C96" s="69" t="s">
        <v>605</v>
      </c>
      <c r="D96" s="81">
        <v>1</v>
      </c>
    </row>
    <row r="97" spans="1:4" ht="17" thickBot="1" x14ac:dyDescent="0.25">
      <c r="A97" s="138"/>
      <c r="B97" s="137"/>
      <c r="C97" s="78" t="s">
        <v>555</v>
      </c>
      <c r="D97" s="83">
        <v>1</v>
      </c>
    </row>
    <row r="98" spans="1:4" ht="36.5" customHeight="1" x14ac:dyDescent="0.2">
      <c r="A98" s="142">
        <f>1+A91</f>
        <v>5</v>
      </c>
      <c r="B98" s="139" t="s">
        <v>20</v>
      </c>
      <c r="C98" s="92" t="s">
        <v>558</v>
      </c>
      <c r="D98" s="79">
        <v>52</v>
      </c>
    </row>
    <row r="99" spans="1:4" ht="16" x14ac:dyDescent="0.2">
      <c r="A99" s="143"/>
      <c r="B99" s="140"/>
      <c r="C99" s="97" t="s">
        <v>477</v>
      </c>
      <c r="D99" s="80">
        <v>6</v>
      </c>
    </row>
    <row r="100" spans="1:4" ht="32.5" customHeight="1" x14ac:dyDescent="0.2">
      <c r="A100" s="143"/>
      <c r="B100" s="140"/>
      <c r="C100" s="97" t="s">
        <v>556</v>
      </c>
      <c r="D100" s="80">
        <v>5</v>
      </c>
    </row>
    <row r="101" spans="1:4" ht="16" x14ac:dyDescent="0.2">
      <c r="A101" s="143"/>
      <c r="B101" s="140"/>
      <c r="C101" s="74" t="s">
        <v>557</v>
      </c>
      <c r="D101" s="80">
        <v>4</v>
      </c>
    </row>
    <row r="102" spans="1:4" ht="17" thickBot="1" x14ac:dyDescent="0.25">
      <c r="A102" s="144"/>
      <c r="B102" s="141"/>
      <c r="C102" s="94" t="s">
        <v>614</v>
      </c>
      <c r="D102" s="85">
        <v>3</v>
      </c>
    </row>
    <row r="103" spans="1:4" ht="16" x14ac:dyDescent="0.2">
      <c r="A103" s="138">
        <f>1+A98</f>
        <v>6</v>
      </c>
      <c r="B103" s="137" t="s">
        <v>21</v>
      </c>
      <c r="C103" s="90" t="s">
        <v>607</v>
      </c>
      <c r="D103" s="84">
        <v>47</v>
      </c>
    </row>
    <row r="104" spans="1:4" ht="16" x14ac:dyDescent="0.2">
      <c r="A104" s="138"/>
      <c r="B104" s="137"/>
      <c r="C104" s="70" t="s">
        <v>615</v>
      </c>
      <c r="D104" s="81">
        <v>13</v>
      </c>
    </row>
    <row r="105" spans="1:4" ht="16" x14ac:dyDescent="0.2">
      <c r="A105" s="138"/>
      <c r="B105" s="137"/>
      <c r="C105" s="70" t="s">
        <v>394</v>
      </c>
      <c r="D105" s="81">
        <v>9</v>
      </c>
    </row>
    <row r="106" spans="1:4" ht="16" x14ac:dyDescent="0.2">
      <c r="A106" s="138"/>
      <c r="B106" s="137"/>
      <c r="C106" s="99" t="s">
        <v>560</v>
      </c>
      <c r="D106" s="81">
        <v>7</v>
      </c>
    </row>
    <row r="107" spans="1:4" ht="16" x14ac:dyDescent="0.2">
      <c r="A107" s="138"/>
      <c r="B107" s="137"/>
      <c r="C107" s="99" t="s">
        <v>559</v>
      </c>
      <c r="D107" s="81">
        <v>6</v>
      </c>
    </row>
    <row r="108" spans="1:4" ht="17" thickBot="1" x14ac:dyDescent="0.25">
      <c r="A108" s="138"/>
      <c r="B108" s="137"/>
      <c r="C108" s="78" t="s">
        <v>606</v>
      </c>
      <c r="D108" s="83">
        <v>6</v>
      </c>
    </row>
    <row r="109" spans="1:4" ht="16" x14ac:dyDescent="0.2">
      <c r="A109" s="142">
        <f>1+A103</f>
        <v>7</v>
      </c>
      <c r="B109" s="153" t="s">
        <v>22</v>
      </c>
      <c r="C109" s="96" t="s">
        <v>563</v>
      </c>
      <c r="D109" s="79">
        <v>89</v>
      </c>
    </row>
    <row r="110" spans="1:4" ht="48" x14ac:dyDescent="0.2">
      <c r="A110" s="143"/>
      <c r="B110" s="154"/>
      <c r="C110" s="97" t="s">
        <v>564</v>
      </c>
      <c r="D110" s="80">
        <v>18</v>
      </c>
    </row>
    <row r="111" spans="1:4" ht="16" x14ac:dyDescent="0.2">
      <c r="A111" s="143"/>
      <c r="B111" s="154"/>
      <c r="C111" s="74" t="s">
        <v>608</v>
      </c>
      <c r="D111" s="80">
        <v>8</v>
      </c>
    </row>
    <row r="112" spans="1:4" ht="16" x14ac:dyDescent="0.2">
      <c r="A112" s="143"/>
      <c r="B112" s="154"/>
      <c r="C112" s="97" t="s">
        <v>562</v>
      </c>
      <c r="D112" s="80">
        <v>3</v>
      </c>
    </row>
    <row r="113" spans="1:4" ht="16" x14ac:dyDescent="0.2">
      <c r="A113" s="143"/>
      <c r="B113" s="154"/>
      <c r="C113" s="97" t="s">
        <v>561</v>
      </c>
      <c r="D113" s="80">
        <v>3</v>
      </c>
    </row>
    <row r="114" spans="1:4" ht="16" x14ac:dyDescent="0.2">
      <c r="A114" s="143"/>
      <c r="B114" s="154"/>
      <c r="C114" s="97" t="s">
        <v>478</v>
      </c>
      <c r="D114" s="80">
        <v>2</v>
      </c>
    </row>
    <row r="115" spans="1:4" ht="17" thickBot="1" x14ac:dyDescent="0.25">
      <c r="A115" s="144"/>
      <c r="B115" s="155"/>
      <c r="C115" s="94" t="s">
        <v>199</v>
      </c>
      <c r="D115" s="85">
        <v>1</v>
      </c>
    </row>
    <row r="116" spans="1:4" ht="32" x14ac:dyDescent="0.2">
      <c r="A116" s="138">
        <f>1+A109</f>
        <v>8</v>
      </c>
      <c r="B116" s="137" t="s">
        <v>23</v>
      </c>
      <c r="C116" s="90" t="s">
        <v>566</v>
      </c>
      <c r="D116" s="84">
        <v>49</v>
      </c>
    </row>
    <row r="117" spans="1:4" ht="16" x14ac:dyDescent="0.2">
      <c r="A117" s="138"/>
      <c r="B117" s="137"/>
      <c r="C117" s="104" t="s">
        <v>565</v>
      </c>
      <c r="D117" s="81">
        <v>5</v>
      </c>
    </row>
    <row r="118" spans="1:4" ht="16" x14ac:dyDescent="0.2">
      <c r="A118" s="138"/>
      <c r="B118" s="137"/>
      <c r="C118" s="104" t="s">
        <v>481</v>
      </c>
      <c r="D118" s="81">
        <v>2</v>
      </c>
    </row>
    <row r="119" spans="1:4" ht="16" x14ac:dyDescent="0.2">
      <c r="A119" s="138"/>
      <c r="B119" s="137"/>
      <c r="C119" s="104" t="s">
        <v>567</v>
      </c>
      <c r="D119" s="81">
        <v>2</v>
      </c>
    </row>
    <row r="120" spans="1:4" ht="16" x14ac:dyDescent="0.2">
      <c r="A120" s="138"/>
      <c r="B120" s="137"/>
      <c r="C120" s="104" t="s">
        <v>465</v>
      </c>
      <c r="D120" s="81">
        <v>1</v>
      </c>
    </row>
    <row r="121" spans="1:4" ht="17" thickBot="1" x14ac:dyDescent="0.25">
      <c r="A121" s="138"/>
      <c r="B121" s="137"/>
      <c r="C121" s="76" t="s">
        <v>84</v>
      </c>
      <c r="D121" s="83">
        <v>1</v>
      </c>
    </row>
    <row r="122" spans="1:4" ht="16" x14ac:dyDescent="0.2">
      <c r="A122" s="142">
        <f>1+A116</f>
        <v>9</v>
      </c>
      <c r="B122" s="139" t="s">
        <v>24</v>
      </c>
      <c r="C122" s="92" t="s">
        <v>570</v>
      </c>
      <c r="D122" s="79">
        <v>59</v>
      </c>
    </row>
    <row r="123" spans="1:4" ht="16" x14ac:dyDescent="0.2">
      <c r="A123" s="143"/>
      <c r="B123" s="140"/>
      <c r="C123" s="100" t="s">
        <v>568</v>
      </c>
      <c r="D123" s="80">
        <v>24</v>
      </c>
    </row>
    <row r="124" spans="1:4" ht="17" thickBot="1" x14ac:dyDescent="0.25">
      <c r="A124" s="144"/>
      <c r="B124" s="141"/>
      <c r="C124" s="94" t="s">
        <v>569</v>
      </c>
      <c r="D124" s="85">
        <v>2</v>
      </c>
    </row>
    <row r="125" spans="1:4" ht="14.5" customHeight="1" x14ac:dyDescent="0.2">
      <c r="A125" s="150">
        <f>1+A122</f>
        <v>10</v>
      </c>
      <c r="B125" s="147" t="s">
        <v>15</v>
      </c>
      <c r="C125" s="98" t="s">
        <v>572</v>
      </c>
      <c r="D125" s="84">
        <v>67</v>
      </c>
    </row>
    <row r="126" spans="1:4" ht="16" x14ac:dyDescent="0.2">
      <c r="A126" s="151"/>
      <c r="B126" s="148"/>
      <c r="C126" s="69" t="s">
        <v>609</v>
      </c>
      <c r="D126" s="81">
        <v>55</v>
      </c>
    </row>
    <row r="127" spans="1:4" ht="16" x14ac:dyDescent="0.2">
      <c r="A127" s="151"/>
      <c r="B127" s="148"/>
      <c r="C127" s="99" t="s">
        <v>466</v>
      </c>
      <c r="D127" s="81">
        <v>3</v>
      </c>
    </row>
    <row r="128" spans="1:4" ht="16" x14ac:dyDescent="0.2">
      <c r="A128" s="151"/>
      <c r="B128" s="148"/>
      <c r="C128" s="69" t="s">
        <v>573</v>
      </c>
      <c r="D128" s="81">
        <v>3</v>
      </c>
    </row>
    <row r="129" spans="1:4" ht="16" x14ac:dyDescent="0.2">
      <c r="A129" s="151"/>
      <c r="B129" s="148"/>
      <c r="C129" s="104" t="s">
        <v>479</v>
      </c>
      <c r="D129" s="81">
        <v>3</v>
      </c>
    </row>
    <row r="130" spans="1:4" ht="16" x14ac:dyDescent="0.2">
      <c r="A130" s="151"/>
      <c r="B130" s="148"/>
      <c r="C130" s="104" t="s">
        <v>489</v>
      </c>
      <c r="D130" s="81">
        <v>3</v>
      </c>
    </row>
    <row r="131" spans="1:4" ht="43.25" customHeight="1" x14ac:dyDescent="0.2">
      <c r="A131" s="151"/>
      <c r="B131" s="148"/>
      <c r="C131" s="69" t="s">
        <v>571</v>
      </c>
      <c r="D131" s="81">
        <v>1</v>
      </c>
    </row>
    <row r="132" spans="1:4" ht="16" x14ac:dyDescent="0.2">
      <c r="A132" s="151"/>
      <c r="B132" s="148"/>
      <c r="C132" s="104" t="s">
        <v>575</v>
      </c>
      <c r="D132" s="81">
        <v>1</v>
      </c>
    </row>
    <row r="133" spans="1:4" ht="17" thickBot="1" x14ac:dyDescent="0.25">
      <c r="A133" s="152"/>
      <c r="B133" s="149"/>
      <c r="C133" s="78" t="s">
        <v>574</v>
      </c>
      <c r="D133" s="83">
        <v>1</v>
      </c>
    </row>
    <row r="134" spans="1:4" ht="16" x14ac:dyDescent="0.2">
      <c r="A134" s="142">
        <f>1+A125</f>
        <v>11</v>
      </c>
      <c r="B134" s="139" t="s">
        <v>25</v>
      </c>
      <c r="C134" s="96" t="s">
        <v>576</v>
      </c>
      <c r="D134" s="79">
        <v>29</v>
      </c>
    </row>
    <row r="135" spans="1:4" ht="16" x14ac:dyDescent="0.2">
      <c r="A135" s="143"/>
      <c r="B135" s="140"/>
      <c r="C135" s="74" t="s">
        <v>508</v>
      </c>
      <c r="D135" s="80">
        <v>19</v>
      </c>
    </row>
    <row r="136" spans="1:4" ht="16" x14ac:dyDescent="0.2">
      <c r="A136" s="143"/>
      <c r="B136" s="140"/>
      <c r="C136" s="97" t="s">
        <v>578</v>
      </c>
      <c r="D136" s="80">
        <v>17</v>
      </c>
    </row>
    <row r="137" spans="1:4" ht="16" x14ac:dyDescent="0.2">
      <c r="A137" s="143"/>
      <c r="B137" s="140"/>
      <c r="C137" s="97" t="s">
        <v>480</v>
      </c>
      <c r="D137" s="80">
        <v>4</v>
      </c>
    </row>
    <row r="138" spans="1:4" ht="16" x14ac:dyDescent="0.2">
      <c r="A138" s="143"/>
      <c r="B138" s="140"/>
      <c r="C138" s="74" t="s">
        <v>382</v>
      </c>
      <c r="D138" s="80">
        <v>3</v>
      </c>
    </row>
    <row r="139" spans="1:4" ht="17" thickBot="1" x14ac:dyDescent="0.25">
      <c r="A139" s="144"/>
      <c r="B139" s="141"/>
      <c r="C139" s="101" t="s">
        <v>577</v>
      </c>
      <c r="D139" s="85">
        <v>1</v>
      </c>
    </row>
    <row r="140" spans="1:4" ht="14.5" customHeight="1" x14ac:dyDescent="0.2">
      <c r="A140" s="138">
        <f>1+A134</f>
        <v>12</v>
      </c>
      <c r="B140" s="137" t="s">
        <v>26</v>
      </c>
      <c r="C140" s="90" t="s">
        <v>582</v>
      </c>
      <c r="D140" s="84">
        <v>92</v>
      </c>
    </row>
    <row r="141" spans="1:4" ht="16" x14ac:dyDescent="0.2">
      <c r="A141" s="138"/>
      <c r="B141" s="137"/>
      <c r="C141" s="69" t="s">
        <v>581</v>
      </c>
      <c r="D141" s="81">
        <v>18</v>
      </c>
    </row>
    <row r="142" spans="1:4" ht="16" x14ac:dyDescent="0.2">
      <c r="A142" s="138"/>
      <c r="B142" s="137"/>
      <c r="C142" s="69" t="s">
        <v>509</v>
      </c>
      <c r="D142" s="81">
        <v>15</v>
      </c>
    </row>
    <row r="143" spans="1:4" ht="16" x14ac:dyDescent="0.2">
      <c r="A143" s="138"/>
      <c r="B143" s="137"/>
      <c r="C143" s="99" t="s">
        <v>580</v>
      </c>
      <c r="D143" s="81">
        <v>8</v>
      </c>
    </row>
    <row r="144" spans="1:4" ht="16" x14ac:dyDescent="0.2">
      <c r="A144" s="138"/>
      <c r="B144" s="137"/>
      <c r="C144" s="69" t="s">
        <v>474</v>
      </c>
      <c r="D144" s="81">
        <v>2</v>
      </c>
    </row>
    <row r="145" spans="1:4" ht="32" x14ac:dyDescent="0.2">
      <c r="A145" s="138"/>
      <c r="B145" s="137"/>
      <c r="C145" s="69" t="s">
        <v>579</v>
      </c>
      <c r="D145" s="81">
        <v>1</v>
      </c>
    </row>
    <row r="146" spans="1:4" ht="16" x14ac:dyDescent="0.2">
      <c r="A146" s="138"/>
      <c r="B146" s="137"/>
      <c r="C146" s="99" t="s">
        <v>467</v>
      </c>
      <c r="D146" s="81">
        <v>1</v>
      </c>
    </row>
    <row r="147" spans="1:4" ht="17" thickBot="1" x14ac:dyDescent="0.25">
      <c r="A147" s="146"/>
      <c r="B147" s="145"/>
      <c r="C147" s="106" t="s">
        <v>211</v>
      </c>
      <c r="D147" s="82">
        <v>1</v>
      </c>
    </row>
    <row r="148" spans="1:4" x14ac:dyDescent="0.2">
      <c r="C148" s="67"/>
    </row>
    <row r="149" spans="1:4" x14ac:dyDescent="0.2">
      <c r="C149" s="67"/>
    </row>
    <row r="150" spans="1:4" x14ac:dyDescent="0.2">
      <c r="C150" s="67"/>
    </row>
    <row r="151" spans="1:4" ht="19" x14ac:dyDescent="0.25">
      <c r="A151" s="9" t="s">
        <v>3</v>
      </c>
    </row>
    <row r="153" spans="1:4" ht="16" thickBot="1" x14ac:dyDescent="0.25">
      <c r="A153" t="s">
        <v>27</v>
      </c>
    </row>
    <row r="154" spans="1:4" ht="17" thickBot="1" x14ac:dyDescent="0.25">
      <c r="A154" s="86" t="s">
        <v>4</v>
      </c>
      <c r="B154" s="87" t="s">
        <v>7</v>
      </c>
      <c r="C154" s="87" t="s">
        <v>55</v>
      </c>
      <c r="D154" s="88" t="s">
        <v>602</v>
      </c>
    </row>
    <row r="155" spans="1:4" ht="16" x14ac:dyDescent="0.2">
      <c r="A155" s="142">
        <v>1</v>
      </c>
      <c r="B155" s="139" t="s">
        <v>28</v>
      </c>
      <c r="C155" s="96" t="s">
        <v>584</v>
      </c>
      <c r="D155" s="79">
        <v>84</v>
      </c>
    </row>
    <row r="156" spans="1:4" ht="32" x14ac:dyDescent="0.2">
      <c r="A156" s="143"/>
      <c r="B156" s="140"/>
      <c r="C156" s="97" t="s">
        <v>492</v>
      </c>
      <c r="D156" s="80">
        <v>32</v>
      </c>
    </row>
    <row r="157" spans="1:4" ht="16" x14ac:dyDescent="0.2">
      <c r="A157" s="143"/>
      <c r="B157" s="140"/>
      <c r="C157" s="74" t="s">
        <v>586</v>
      </c>
      <c r="D157" s="80">
        <v>30</v>
      </c>
    </row>
    <row r="158" spans="1:4" ht="32" x14ac:dyDescent="0.2">
      <c r="A158" s="143"/>
      <c r="B158" s="140"/>
      <c r="C158" s="97" t="s">
        <v>588</v>
      </c>
      <c r="D158" s="80">
        <v>27</v>
      </c>
    </row>
    <row r="159" spans="1:4" ht="16" x14ac:dyDescent="0.2">
      <c r="A159" s="143"/>
      <c r="B159" s="140"/>
      <c r="C159" s="97" t="s">
        <v>510</v>
      </c>
      <c r="D159" s="80">
        <v>20</v>
      </c>
    </row>
    <row r="160" spans="1:4" ht="16" x14ac:dyDescent="0.2">
      <c r="A160" s="143"/>
      <c r="B160" s="140"/>
      <c r="C160" s="97" t="s">
        <v>585</v>
      </c>
      <c r="D160" s="80">
        <v>9</v>
      </c>
    </row>
    <row r="161" spans="1:4" ht="16" x14ac:dyDescent="0.2">
      <c r="A161" s="143"/>
      <c r="B161" s="140"/>
      <c r="C161" s="97" t="s">
        <v>587</v>
      </c>
      <c r="D161" s="80">
        <v>5</v>
      </c>
    </row>
    <row r="162" spans="1:4" ht="16" x14ac:dyDescent="0.2">
      <c r="A162" s="143"/>
      <c r="B162" s="140"/>
      <c r="C162" s="97" t="s">
        <v>493</v>
      </c>
      <c r="D162" s="80">
        <v>2</v>
      </c>
    </row>
    <row r="163" spans="1:4" ht="17" thickBot="1" x14ac:dyDescent="0.25">
      <c r="A163" s="144"/>
      <c r="B163" s="141"/>
      <c r="C163" s="93" t="s">
        <v>583</v>
      </c>
      <c r="D163" s="85">
        <v>1</v>
      </c>
    </row>
    <row r="164" spans="1:4" ht="32" x14ac:dyDescent="0.2">
      <c r="A164" s="138">
        <f>1+A155</f>
        <v>2</v>
      </c>
      <c r="B164" s="137" t="s">
        <v>29</v>
      </c>
      <c r="C164" s="98" t="s">
        <v>592</v>
      </c>
      <c r="D164" s="84">
        <v>57</v>
      </c>
    </row>
    <row r="165" spans="1:4" ht="16" x14ac:dyDescent="0.2">
      <c r="A165" s="138"/>
      <c r="B165" s="137"/>
      <c r="C165" s="69" t="s">
        <v>589</v>
      </c>
      <c r="D165" s="81">
        <v>49</v>
      </c>
    </row>
    <row r="166" spans="1:4" ht="63.5" customHeight="1" x14ac:dyDescent="0.2">
      <c r="A166" s="138"/>
      <c r="B166" s="137"/>
      <c r="C166" s="99" t="s">
        <v>590</v>
      </c>
      <c r="D166" s="81">
        <v>35</v>
      </c>
    </row>
    <row r="167" spans="1:4" ht="16" x14ac:dyDescent="0.2">
      <c r="A167" s="138"/>
      <c r="B167" s="137"/>
      <c r="C167" s="99" t="s">
        <v>591</v>
      </c>
      <c r="D167" s="81">
        <v>17</v>
      </c>
    </row>
    <row r="168" spans="1:4" ht="16" x14ac:dyDescent="0.2">
      <c r="A168" s="138"/>
      <c r="B168" s="137"/>
      <c r="C168" s="70" t="s">
        <v>594</v>
      </c>
      <c r="D168" s="81">
        <v>7</v>
      </c>
    </row>
    <row r="169" spans="1:4" ht="16" x14ac:dyDescent="0.2">
      <c r="A169" s="138"/>
      <c r="B169" s="137"/>
      <c r="C169" s="71" t="s">
        <v>616</v>
      </c>
      <c r="D169" s="81">
        <v>5</v>
      </c>
    </row>
    <row r="170" spans="1:4" ht="33" thickBot="1" x14ac:dyDescent="0.25">
      <c r="A170" s="138"/>
      <c r="B170" s="137"/>
      <c r="C170" s="95" t="s">
        <v>593</v>
      </c>
      <c r="D170" s="83">
        <v>4</v>
      </c>
    </row>
    <row r="171" spans="1:4" ht="48" x14ac:dyDescent="0.2">
      <c r="A171" s="142">
        <f>1+A164</f>
        <v>3</v>
      </c>
      <c r="B171" s="139" t="s">
        <v>30</v>
      </c>
      <c r="C171" s="96" t="s">
        <v>597</v>
      </c>
      <c r="D171" s="79">
        <v>49</v>
      </c>
    </row>
    <row r="172" spans="1:4" ht="44.5" customHeight="1" x14ac:dyDescent="0.2">
      <c r="A172" s="143"/>
      <c r="B172" s="140"/>
      <c r="C172" s="97" t="s">
        <v>598</v>
      </c>
      <c r="D172" s="80">
        <v>28</v>
      </c>
    </row>
    <row r="173" spans="1:4" ht="32" x14ac:dyDescent="0.2">
      <c r="A173" s="143"/>
      <c r="B173" s="140"/>
      <c r="C173" s="97" t="s">
        <v>595</v>
      </c>
      <c r="D173" s="80">
        <v>19</v>
      </c>
    </row>
    <row r="174" spans="1:4" ht="16" x14ac:dyDescent="0.2">
      <c r="A174" s="143"/>
      <c r="B174" s="140"/>
      <c r="C174" s="100" t="s">
        <v>596</v>
      </c>
      <c r="D174" s="80">
        <v>11</v>
      </c>
    </row>
    <row r="175" spans="1:4" ht="16" x14ac:dyDescent="0.2">
      <c r="A175" s="143"/>
      <c r="B175" s="140"/>
      <c r="C175" s="97" t="s">
        <v>511</v>
      </c>
      <c r="D175" s="80">
        <v>10</v>
      </c>
    </row>
    <row r="176" spans="1:4" ht="16" x14ac:dyDescent="0.2">
      <c r="A176" s="143"/>
      <c r="B176" s="140"/>
      <c r="C176" s="97" t="s">
        <v>512</v>
      </c>
      <c r="D176" s="80">
        <v>6</v>
      </c>
    </row>
    <row r="177" spans="1:4" ht="16" x14ac:dyDescent="0.2">
      <c r="A177" s="143"/>
      <c r="B177" s="140"/>
      <c r="C177" s="74" t="s">
        <v>601</v>
      </c>
      <c r="D177" s="80">
        <v>3</v>
      </c>
    </row>
    <row r="178" spans="1:4" ht="16" x14ac:dyDescent="0.2">
      <c r="A178" s="143"/>
      <c r="B178" s="140"/>
      <c r="C178" s="73" t="s">
        <v>600</v>
      </c>
      <c r="D178" s="80">
        <v>2</v>
      </c>
    </row>
    <row r="179" spans="1:4" ht="17" thickBot="1" x14ac:dyDescent="0.25">
      <c r="A179" s="144"/>
      <c r="B179" s="141"/>
      <c r="C179" s="101" t="s">
        <v>599</v>
      </c>
      <c r="D179" s="85">
        <v>1</v>
      </c>
    </row>
  </sheetData>
  <mergeCells count="46">
    <mergeCell ref="B7:B13"/>
    <mergeCell ref="A7:A13"/>
    <mergeCell ref="A14:A17"/>
    <mergeCell ref="B14:B17"/>
    <mergeCell ref="B18:B24"/>
    <mergeCell ref="A18:A24"/>
    <mergeCell ref="B25:B30"/>
    <mergeCell ref="A25:A30"/>
    <mergeCell ref="B31:B38"/>
    <mergeCell ref="A31:A38"/>
    <mergeCell ref="B39:B44"/>
    <mergeCell ref="A39:A44"/>
    <mergeCell ref="B45:B53"/>
    <mergeCell ref="A45:A53"/>
    <mergeCell ref="B54:B61"/>
    <mergeCell ref="A54:A61"/>
    <mergeCell ref="B69:B75"/>
    <mergeCell ref="A69:A75"/>
    <mergeCell ref="B76:B83"/>
    <mergeCell ref="A76:A83"/>
    <mergeCell ref="B91:B97"/>
    <mergeCell ref="A91:A97"/>
    <mergeCell ref="B84:B90"/>
    <mergeCell ref="A84:A90"/>
    <mergeCell ref="B98:B102"/>
    <mergeCell ref="A98:A102"/>
    <mergeCell ref="B103:B108"/>
    <mergeCell ref="A103:A108"/>
    <mergeCell ref="B109:B115"/>
    <mergeCell ref="A109:A115"/>
    <mergeCell ref="B116:B121"/>
    <mergeCell ref="A116:A121"/>
    <mergeCell ref="B122:B124"/>
    <mergeCell ref="A122:A124"/>
    <mergeCell ref="B125:B133"/>
    <mergeCell ref="A125:A133"/>
    <mergeCell ref="B164:B170"/>
    <mergeCell ref="A164:A170"/>
    <mergeCell ref="B171:B179"/>
    <mergeCell ref="A171:A179"/>
    <mergeCell ref="B134:B139"/>
    <mergeCell ref="A134:A139"/>
    <mergeCell ref="B140:B147"/>
    <mergeCell ref="A140:A147"/>
    <mergeCell ref="B155:B163"/>
    <mergeCell ref="A155:A16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8BE7A-CB3B-47C0-AC1F-E69B67E71047}">
  <dimension ref="A1:M82"/>
  <sheetViews>
    <sheetView zoomScale="80" zoomScaleNormal="80" workbookViewId="0">
      <selection activeCell="D8" sqref="D8"/>
    </sheetView>
  </sheetViews>
  <sheetFormatPr baseColWidth="10" defaultRowHeight="15" x14ac:dyDescent="0.2"/>
  <cols>
    <col min="2" max="2" width="34.5" customWidth="1"/>
    <col min="3" max="3" width="21.1640625" customWidth="1"/>
    <col min="4" max="4" width="42.83203125" customWidth="1"/>
    <col min="5" max="5" width="26.5" customWidth="1"/>
    <col min="6" max="8" width="21.1640625" customWidth="1"/>
    <col min="9" max="9" width="24.6640625" customWidth="1"/>
    <col min="10" max="10" width="21.1640625" customWidth="1"/>
    <col min="11" max="11" width="31.1640625" customWidth="1"/>
    <col min="12" max="13" width="21.1640625" customWidth="1"/>
  </cols>
  <sheetData>
    <row r="1" spans="1:5" ht="39" customHeight="1" x14ac:dyDescent="0.3">
      <c r="A1" s="10" t="s">
        <v>0</v>
      </c>
      <c r="D1" s="44" t="s">
        <v>633</v>
      </c>
      <c r="E1" s="45"/>
    </row>
    <row r="3" spans="1:5" ht="19" x14ac:dyDescent="0.25">
      <c r="A3" s="9" t="s">
        <v>1</v>
      </c>
    </row>
    <row r="4" spans="1:5" ht="16" x14ac:dyDescent="0.2">
      <c r="A4" s="7"/>
    </row>
    <row r="5" spans="1:5" x14ac:dyDescent="0.2">
      <c r="A5" t="s">
        <v>27</v>
      </c>
    </row>
    <row r="6" spans="1:5" ht="40" x14ac:dyDescent="0.25">
      <c r="A6" s="1" t="s">
        <v>4</v>
      </c>
      <c r="B6" s="1" t="s">
        <v>7</v>
      </c>
      <c r="C6" s="1" t="s">
        <v>5</v>
      </c>
      <c r="D6" s="118" t="s">
        <v>635</v>
      </c>
    </row>
    <row r="7" spans="1:5" ht="32" x14ac:dyDescent="0.2">
      <c r="A7" s="6">
        <v>1</v>
      </c>
      <c r="B7" s="4" t="s">
        <v>8</v>
      </c>
      <c r="C7" s="21">
        <f>B26</f>
        <v>2.8</v>
      </c>
    </row>
    <row r="8" spans="1:5" ht="57" customHeight="1" x14ac:dyDescent="0.2">
      <c r="A8" s="6">
        <f>1+A7</f>
        <v>2</v>
      </c>
      <c r="B8" s="5" t="s">
        <v>68</v>
      </c>
      <c r="C8" s="22">
        <f>C26</f>
        <v>5</v>
      </c>
    </row>
    <row r="9" spans="1:5" ht="52.5" customHeight="1" x14ac:dyDescent="0.2">
      <c r="A9" s="6">
        <f t="shared" ref="A9:A14" si="0">1+A8</f>
        <v>3</v>
      </c>
      <c r="B9" s="5" t="s">
        <v>10</v>
      </c>
      <c r="C9" s="46">
        <f>D26</f>
        <v>2.4</v>
      </c>
    </row>
    <row r="10" spans="1:5" ht="16" x14ac:dyDescent="0.2">
      <c r="A10" s="6">
        <f t="shared" si="0"/>
        <v>4</v>
      </c>
      <c r="B10" s="5" t="s">
        <v>11</v>
      </c>
      <c r="C10" s="22">
        <f>E26</f>
        <v>4.4000000000000004</v>
      </c>
    </row>
    <row r="11" spans="1:5" ht="48" x14ac:dyDescent="0.2">
      <c r="A11" s="6">
        <f t="shared" si="0"/>
        <v>5</v>
      </c>
      <c r="B11" s="5" t="s">
        <v>12</v>
      </c>
      <c r="C11" s="22">
        <f>F26</f>
        <v>5.2</v>
      </c>
    </row>
    <row r="12" spans="1:5" ht="97.5" customHeight="1" x14ac:dyDescent="0.2">
      <c r="A12" s="6">
        <f t="shared" si="0"/>
        <v>6</v>
      </c>
      <c r="B12" s="5" t="s">
        <v>13</v>
      </c>
      <c r="C12" s="22">
        <f>G26</f>
        <v>6</v>
      </c>
    </row>
    <row r="13" spans="1:5" ht="32" x14ac:dyDescent="0.2">
      <c r="A13" s="6">
        <f t="shared" si="0"/>
        <v>7</v>
      </c>
      <c r="B13" s="5" t="s">
        <v>14</v>
      </c>
      <c r="C13" s="22">
        <f>H26</f>
        <v>5.8</v>
      </c>
    </row>
    <row r="14" spans="1:5" ht="141" customHeight="1" x14ac:dyDescent="0.2">
      <c r="A14" s="6">
        <f t="shared" si="0"/>
        <v>8</v>
      </c>
      <c r="B14" s="5" t="s">
        <v>15</v>
      </c>
      <c r="C14" s="22">
        <f>I26</f>
        <v>4.4000000000000004</v>
      </c>
    </row>
    <row r="17" spans="1:9" x14ac:dyDescent="0.2">
      <c r="A17" s="8" t="s">
        <v>6</v>
      </c>
    </row>
    <row r="18" spans="1:9" ht="112" x14ac:dyDescent="0.2">
      <c r="A18" s="1" t="s">
        <v>4</v>
      </c>
      <c r="B18" s="11" t="s">
        <v>47</v>
      </c>
      <c r="C18" s="11" t="s">
        <v>67</v>
      </c>
      <c r="D18" s="11" t="s">
        <v>48</v>
      </c>
      <c r="E18" s="11" t="s">
        <v>49</v>
      </c>
      <c r="F18" s="11" t="s">
        <v>50</v>
      </c>
      <c r="G18" s="11" t="s">
        <v>51</v>
      </c>
      <c r="H18" s="11" t="s">
        <v>52</v>
      </c>
      <c r="I18" s="11" t="s">
        <v>53</v>
      </c>
    </row>
    <row r="19" spans="1:9" x14ac:dyDescent="0.2">
      <c r="A19" s="32">
        <v>1</v>
      </c>
      <c r="B19" s="23">
        <v>5</v>
      </c>
      <c r="C19" s="23">
        <v>6</v>
      </c>
      <c r="D19" s="23">
        <v>1</v>
      </c>
      <c r="E19" s="2">
        <v>4</v>
      </c>
      <c r="F19" s="2">
        <v>7</v>
      </c>
      <c r="G19" s="2">
        <v>2</v>
      </c>
      <c r="H19" s="2">
        <v>8</v>
      </c>
      <c r="I19" s="2">
        <v>3</v>
      </c>
    </row>
    <row r="20" spans="1:9" x14ac:dyDescent="0.2">
      <c r="A20" s="32">
        <f>1+A19</f>
        <v>2</v>
      </c>
      <c r="B20" s="23">
        <v>1</v>
      </c>
      <c r="C20" s="23">
        <v>5</v>
      </c>
      <c r="D20" s="23">
        <v>2</v>
      </c>
      <c r="E20" s="2">
        <v>8</v>
      </c>
      <c r="F20" s="2">
        <v>6</v>
      </c>
      <c r="G20" s="2">
        <v>7</v>
      </c>
      <c r="H20" s="2">
        <v>3</v>
      </c>
      <c r="I20" s="2">
        <v>4</v>
      </c>
    </row>
    <row r="21" spans="1:9" x14ac:dyDescent="0.2">
      <c r="A21" s="32">
        <f t="shared" ref="A21:A23" si="1">1+A20</f>
        <v>3</v>
      </c>
      <c r="B21" s="23">
        <v>1</v>
      </c>
      <c r="C21" s="23">
        <v>2</v>
      </c>
      <c r="D21" s="23">
        <v>3</v>
      </c>
      <c r="E21" s="2">
        <v>5</v>
      </c>
      <c r="F21" s="2">
        <v>6</v>
      </c>
      <c r="G21" s="2">
        <v>8</v>
      </c>
      <c r="H21" s="2">
        <v>7</v>
      </c>
      <c r="I21" s="2">
        <v>4</v>
      </c>
    </row>
    <row r="22" spans="1:9" x14ac:dyDescent="0.2">
      <c r="A22" s="32">
        <f t="shared" si="1"/>
        <v>4</v>
      </c>
      <c r="B22" s="23">
        <v>6</v>
      </c>
      <c r="C22" s="23">
        <v>5</v>
      </c>
      <c r="D22" s="23">
        <v>4</v>
      </c>
      <c r="E22" s="2">
        <v>1</v>
      </c>
      <c r="F22" s="2">
        <v>2</v>
      </c>
      <c r="G22" s="2">
        <v>7</v>
      </c>
      <c r="H22" s="2">
        <v>3</v>
      </c>
      <c r="I22" s="2">
        <v>8</v>
      </c>
    </row>
    <row r="23" spans="1:9" x14ac:dyDescent="0.2">
      <c r="A23" s="32">
        <f t="shared" si="1"/>
        <v>5</v>
      </c>
      <c r="B23" s="23">
        <v>1</v>
      </c>
      <c r="C23" s="23">
        <v>7</v>
      </c>
      <c r="D23" s="23">
        <v>2</v>
      </c>
      <c r="E23" s="2">
        <v>4</v>
      </c>
      <c r="F23" s="2">
        <v>5</v>
      </c>
      <c r="G23" s="2">
        <v>6</v>
      </c>
      <c r="H23" s="2">
        <v>8</v>
      </c>
      <c r="I23" s="2">
        <v>3</v>
      </c>
    </row>
    <row r="24" spans="1:9" ht="32" x14ac:dyDescent="0.2">
      <c r="A24" s="15" t="s">
        <v>56</v>
      </c>
      <c r="B24" s="16">
        <f t="shared" ref="B24:I24" si="2">COUNT(B19:B23)</f>
        <v>5</v>
      </c>
      <c r="C24" s="16">
        <f t="shared" si="2"/>
        <v>5</v>
      </c>
      <c r="D24" s="16">
        <f t="shared" si="2"/>
        <v>5</v>
      </c>
      <c r="E24" s="16">
        <f t="shared" si="2"/>
        <v>5</v>
      </c>
      <c r="F24" s="16">
        <f t="shared" si="2"/>
        <v>5</v>
      </c>
      <c r="G24" s="16">
        <f t="shared" si="2"/>
        <v>5</v>
      </c>
      <c r="H24" s="16">
        <f t="shared" si="2"/>
        <v>5</v>
      </c>
      <c r="I24" s="16">
        <f t="shared" si="2"/>
        <v>5</v>
      </c>
    </row>
    <row r="25" spans="1:9" ht="32" x14ac:dyDescent="0.2">
      <c r="A25" s="15" t="s">
        <v>57</v>
      </c>
      <c r="B25" s="16">
        <f t="shared" ref="B25:I25" si="3">SUM(B19:B23)</f>
        <v>14</v>
      </c>
      <c r="C25" s="16">
        <f t="shared" si="3"/>
        <v>25</v>
      </c>
      <c r="D25" s="16">
        <f t="shared" si="3"/>
        <v>12</v>
      </c>
      <c r="E25" s="16">
        <f t="shared" si="3"/>
        <v>22</v>
      </c>
      <c r="F25" s="16">
        <f t="shared" si="3"/>
        <v>26</v>
      </c>
      <c r="G25" s="16">
        <f t="shared" si="3"/>
        <v>30</v>
      </c>
      <c r="H25" s="16">
        <f t="shared" si="3"/>
        <v>29</v>
      </c>
      <c r="I25" s="16">
        <f t="shared" si="3"/>
        <v>22</v>
      </c>
    </row>
    <row r="26" spans="1:9" ht="16" x14ac:dyDescent="0.2">
      <c r="A26" s="15" t="s">
        <v>31</v>
      </c>
      <c r="B26" s="18">
        <f>B25/B24</f>
        <v>2.8</v>
      </c>
      <c r="C26" s="18">
        <f t="shared" ref="C26:I26" si="4">C25/C24</f>
        <v>5</v>
      </c>
      <c r="D26" s="51">
        <f t="shared" si="4"/>
        <v>2.4</v>
      </c>
      <c r="E26" s="18">
        <f t="shared" si="4"/>
        <v>4.4000000000000004</v>
      </c>
      <c r="F26" s="18">
        <f t="shared" si="4"/>
        <v>5.2</v>
      </c>
      <c r="G26" s="18">
        <f t="shared" si="4"/>
        <v>6</v>
      </c>
      <c r="H26" s="18">
        <f t="shared" si="4"/>
        <v>5.8</v>
      </c>
      <c r="I26" s="18">
        <f t="shared" si="4"/>
        <v>4.4000000000000004</v>
      </c>
    </row>
    <row r="29" spans="1:9" ht="19" x14ac:dyDescent="0.25">
      <c r="A29" s="9" t="s">
        <v>2</v>
      </c>
    </row>
    <row r="30" spans="1:9" ht="16" x14ac:dyDescent="0.2">
      <c r="A30" s="7"/>
    </row>
    <row r="31" spans="1:9" x14ac:dyDescent="0.2">
      <c r="A31" t="s">
        <v>27</v>
      </c>
    </row>
    <row r="32" spans="1:9" ht="40" x14ac:dyDescent="0.25">
      <c r="A32" s="1" t="s">
        <v>4</v>
      </c>
      <c r="B32" s="1" t="s">
        <v>7</v>
      </c>
      <c r="C32" s="1" t="s">
        <v>5</v>
      </c>
      <c r="D32" s="118" t="s">
        <v>634</v>
      </c>
    </row>
    <row r="33" spans="1:13" ht="149.25" customHeight="1" x14ac:dyDescent="0.2">
      <c r="A33" s="6">
        <v>1</v>
      </c>
      <c r="B33" s="4" t="s">
        <v>16</v>
      </c>
      <c r="C33" s="19">
        <f>B61</f>
        <v>4.4000000000000004</v>
      </c>
    </row>
    <row r="34" spans="1:13" ht="32" x14ac:dyDescent="0.2">
      <c r="A34" s="6">
        <f>1+A33</f>
        <v>2</v>
      </c>
      <c r="B34" s="5" t="s">
        <v>17</v>
      </c>
      <c r="C34" s="52">
        <f>C61</f>
        <v>3.3</v>
      </c>
    </row>
    <row r="35" spans="1:13" ht="53.25" customHeight="1" x14ac:dyDescent="0.2">
      <c r="A35" s="6">
        <f t="shared" ref="A35:A44" si="5">1+A34</f>
        <v>3</v>
      </c>
      <c r="B35" s="5" t="s">
        <v>18</v>
      </c>
      <c r="C35" s="20">
        <f>D61</f>
        <v>7.3</v>
      </c>
    </row>
    <row r="36" spans="1:13" ht="171.75" customHeight="1" x14ac:dyDescent="0.2">
      <c r="A36" s="6">
        <f t="shared" si="5"/>
        <v>4</v>
      </c>
      <c r="B36" s="5" t="s">
        <v>19</v>
      </c>
      <c r="C36" s="20">
        <f>E61</f>
        <v>7.3</v>
      </c>
    </row>
    <row r="37" spans="1:13" ht="16" x14ac:dyDescent="0.2">
      <c r="A37" s="6">
        <f t="shared" si="5"/>
        <v>5</v>
      </c>
      <c r="B37" s="5" t="s">
        <v>20</v>
      </c>
      <c r="C37" s="20">
        <f>F61</f>
        <v>7.4</v>
      </c>
    </row>
    <row r="38" spans="1:13" ht="126.75" customHeight="1" x14ac:dyDescent="0.2">
      <c r="A38" s="6">
        <f t="shared" si="5"/>
        <v>6</v>
      </c>
      <c r="B38" s="5" t="s">
        <v>21</v>
      </c>
      <c r="C38" s="20">
        <f>G61</f>
        <v>7.9</v>
      </c>
    </row>
    <row r="39" spans="1:13" ht="32" x14ac:dyDescent="0.2">
      <c r="A39" s="6">
        <f t="shared" si="5"/>
        <v>7</v>
      </c>
      <c r="B39" s="5" t="s">
        <v>22</v>
      </c>
      <c r="C39" s="20">
        <f>H61</f>
        <v>4.5999999999999996</v>
      </c>
    </row>
    <row r="40" spans="1:13" ht="16" x14ac:dyDescent="0.2">
      <c r="A40" s="6">
        <f t="shared" si="5"/>
        <v>8</v>
      </c>
      <c r="B40" s="5" t="s">
        <v>23</v>
      </c>
      <c r="C40" s="20">
        <f>I61</f>
        <v>9</v>
      </c>
    </row>
    <row r="41" spans="1:13" ht="16" x14ac:dyDescent="0.2">
      <c r="A41" s="6">
        <f t="shared" si="5"/>
        <v>9</v>
      </c>
      <c r="B41" s="5" t="s">
        <v>24</v>
      </c>
      <c r="C41" s="19">
        <f>J61</f>
        <v>8.9</v>
      </c>
    </row>
    <row r="42" spans="1:13" ht="76.5" customHeight="1" x14ac:dyDescent="0.2">
      <c r="A42" s="6">
        <f t="shared" si="5"/>
        <v>10</v>
      </c>
      <c r="B42" s="5" t="s">
        <v>15</v>
      </c>
      <c r="C42" s="19">
        <f>K61</f>
        <v>3.5</v>
      </c>
    </row>
    <row r="43" spans="1:13" ht="32" x14ac:dyDescent="0.2">
      <c r="A43" s="6">
        <f t="shared" si="5"/>
        <v>11</v>
      </c>
      <c r="B43" s="5" t="s">
        <v>25</v>
      </c>
      <c r="C43" s="19">
        <f>L61</f>
        <v>6.4</v>
      </c>
    </row>
    <row r="44" spans="1:13" ht="32" x14ac:dyDescent="0.2">
      <c r="A44" s="6">
        <f t="shared" si="5"/>
        <v>12</v>
      </c>
      <c r="B44" s="5" t="s">
        <v>26</v>
      </c>
      <c r="C44" s="19">
        <f>M61</f>
        <v>7.6</v>
      </c>
    </row>
    <row r="47" spans="1:13" x14ac:dyDescent="0.2">
      <c r="A47" s="8" t="s">
        <v>6</v>
      </c>
    </row>
    <row r="48" spans="1:13" ht="80" x14ac:dyDescent="0.2">
      <c r="A48" s="11" t="s">
        <v>4</v>
      </c>
      <c r="B48" s="11" t="s">
        <v>35</v>
      </c>
      <c r="C48" s="11" t="s">
        <v>36</v>
      </c>
      <c r="D48" s="11" t="s">
        <v>37</v>
      </c>
      <c r="E48" s="11" t="s">
        <v>38</v>
      </c>
      <c r="F48" s="11" t="s">
        <v>39</v>
      </c>
      <c r="G48" s="11" t="s">
        <v>40</v>
      </c>
      <c r="H48" s="11" t="s">
        <v>41</v>
      </c>
      <c r="I48" s="11" t="s">
        <v>42</v>
      </c>
      <c r="J48" s="11" t="s">
        <v>43</v>
      </c>
      <c r="K48" s="11" t="s">
        <v>44</v>
      </c>
      <c r="L48" s="11" t="s">
        <v>45</v>
      </c>
      <c r="M48" s="11" t="s">
        <v>46</v>
      </c>
    </row>
    <row r="49" spans="1:13" x14ac:dyDescent="0.2">
      <c r="A49" s="33">
        <v>1</v>
      </c>
      <c r="B49" s="23">
        <v>2</v>
      </c>
      <c r="C49" s="23">
        <v>3</v>
      </c>
      <c r="D49" s="23">
        <v>8</v>
      </c>
      <c r="E49" s="2">
        <v>7</v>
      </c>
      <c r="F49" s="2">
        <v>9</v>
      </c>
      <c r="G49" s="2">
        <v>5</v>
      </c>
      <c r="H49" s="2">
        <v>6</v>
      </c>
      <c r="I49" s="2">
        <v>10</v>
      </c>
      <c r="J49" s="2">
        <v>11</v>
      </c>
      <c r="K49" s="2">
        <v>4</v>
      </c>
      <c r="L49" s="2">
        <v>1</v>
      </c>
      <c r="M49" s="2">
        <v>12</v>
      </c>
    </row>
    <row r="50" spans="1:13" x14ac:dyDescent="0.2">
      <c r="A50" s="33">
        <f>1+A49</f>
        <v>2</v>
      </c>
      <c r="B50" s="23">
        <v>2</v>
      </c>
      <c r="C50" s="23">
        <v>1</v>
      </c>
      <c r="D50" s="23">
        <v>6</v>
      </c>
      <c r="E50" s="2">
        <v>3</v>
      </c>
      <c r="F50" s="2">
        <v>7</v>
      </c>
      <c r="G50" s="2">
        <v>6</v>
      </c>
      <c r="H50" s="2">
        <v>4</v>
      </c>
      <c r="I50" s="2">
        <v>11</v>
      </c>
      <c r="J50" s="2">
        <v>9</v>
      </c>
      <c r="K50" s="2">
        <v>5</v>
      </c>
      <c r="L50" s="2">
        <v>8</v>
      </c>
      <c r="M50" s="2">
        <v>12</v>
      </c>
    </row>
    <row r="51" spans="1:13" x14ac:dyDescent="0.2">
      <c r="A51" s="33">
        <f t="shared" ref="A51:A58" si="6">1+A50</f>
        <v>3</v>
      </c>
      <c r="B51" s="23">
        <v>12</v>
      </c>
      <c r="C51" s="23">
        <v>11</v>
      </c>
      <c r="D51" s="23">
        <v>4</v>
      </c>
      <c r="E51" s="2">
        <v>5</v>
      </c>
      <c r="F51" s="2">
        <v>6</v>
      </c>
      <c r="G51" s="2">
        <v>8</v>
      </c>
      <c r="H51" s="2">
        <v>1</v>
      </c>
      <c r="I51" s="2">
        <v>7</v>
      </c>
      <c r="J51" s="2">
        <v>9</v>
      </c>
      <c r="K51" s="2">
        <v>2</v>
      </c>
      <c r="L51" s="2">
        <v>10</v>
      </c>
      <c r="M51" s="2">
        <v>3</v>
      </c>
    </row>
    <row r="52" spans="1:13" x14ac:dyDescent="0.2">
      <c r="A52" s="33">
        <f t="shared" si="6"/>
        <v>4</v>
      </c>
      <c r="B52" s="23">
        <v>1</v>
      </c>
      <c r="C52" s="23">
        <v>2</v>
      </c>
      <c r="D52" s="23">
        <v>10</v>
      </c>
      <c r="E52" s="2">
        <v>11</v>
      </c>
      <c r="F52" s="2">
        <v>8</v>
      </c>
      <c r="G52" s="2">
        <v>9</v>
      </c>
      <c r="H52" s="2">
        <v>4</v>
      </c>
      <c r="I52" s="2">
        <v>12</v>
      </c>
      <c r="J52" s="2">
        <v>5</v>
      </c>
      <c r="K52" s="2">
        <v>3</v>
      </c>
      <c r="L52" s="2">
        <v>6</v>
      </c>
      <c r="M52" s="2">
        <v>7</v>
      </c>
    </row>
    <row r="53" spans="1:13" x14ac:dyDescent="0.2">
      <c r="A53" s="33">
        <f t="shared" si="6"/>
        <v>5</v>
      </c>
      <c r="B53" s="23">
        <v>1</v>
      </c>
      <c r="C53" s="23">
        <v>2</v>
      </c>
      <c r="D53" s="23">
        <v>10</v>
      </c>
      <c r="E53" s="2">
        <v>9</v>
      </c>
      <c r="F53" s="2">
        <v>8</v>
      </c>
      <c r="G53" s="2">
        <v>7</v>
      </c>
      <c r="H53" s="2">
        <v>11</v>
      </c>
      <c r="I53" s="2">
        <v>12</v>
      </c>
      <c r="J53" s="2">
        <v>6</v>
      </c>
      <c r="K53" s="2">
        <v>5</v>
      </c>
      <c r="L53" s="2">
        <v>3</v>
      </c>
      <c r="M53" s="2">
        <v>4</v>
      </c>
    </row>
    <row r="54" spans="1:13" x14ac:dyDescent="0.2">
      <c r="A54" s="33">
        <f t="shared" si="6"/>
        <v>6</v>
      </c>
      <c r="B54" s="23">
        <v>2</v>
      </c>
      <c r="C54" s="23">
        <v>1</v>
      </c>
      <c r="D54" s="23">
        <v>12</v>
      </c>
      <c r="E54" s="2">
        <v>10</v>
      </c>
      <c r="F54" s="2">
        <v>11</v>
      </c>
      <c r="G54" s="2">
        <v>8</v>
      </c>
      <c r="H54" s="2">
        <v>4</v>
      </c>
      <c r="I54" s="2">
        <v>5</v>
      </c>
      <c r="J54" s="2">
        <v>9</v>
      </c>
      <c r="K54" s="2">
        <v>3</v>
      </c>
      <c r="L54" s="2">
        <v>6</v>
      </c>
      <c r="M54" s="2">
        <v>7</v>
      </c>
    </row>
    <row r="55" spans="1:13" x14ac:dyDescent="0.2">
      <c r="A55" s="33">
        <f t="shared" si="6"/>
        <v>7</v>
      </c>
      <c r="B55" s="23">
        <v>2</v>
      </c>
      <c r="C55" s="23">
        <v>3</v>
      </c>
      <c r="D55" s="23">
        <v>7</v>
      </c>
      <c r="E55" s="2">
        <v>5</v>
      </c>
      <c r="F55" s="2">
        <v>6</v>
      </c>
      <c r="G55" s="2">
        <v>10</v>
      </c>
      <c r="H55" s="2">
        <v>9</v>
      </c>
      <c r="I55" s="2">
        <v>12</v>
      </c>
      <c r="J55" s="2">
        <v>11</v>
      </c>
      <c r="K55" s="2">
        <v>8</v>
      </c>
      <c r="L55" s="2">
        <v>1</v>
      </c>
      <c r="M55" s="2">
        <v>4</v>
      </c>
    </row>
    <row r="56" spans="1:13" x14ac:dyDescent="0.2">
      <c r="A56" s="33">
        <f t="shared" si="6"/>
        <v>8</v>
      </c>
      <c r="B56" s="23">
        <v>5</v>
      </c>
      <c r="C56" s="23">
        <v>2</v>
      </c>
      <c r="D56" s="23">
        <v>7</v>
      </c>
      <c r="E56" s="2">
        <v>8</v>
      </c>
      <c r="F56" s="2">
        <v>9</v>
      </c>
      <c r="G56" s="2">
        <v>6</v>
      </c>
      <c r="H56" s="2">
        <v>3</v>
      </c>
      <c r="I56" s="2">
        <v>4</v>
      </c>
      <c r="J56" s="2">
        <v>10</v>
      </c>
      <c r="K56" s="2">
        <v>1</v>
      </c>
      <c r="L56" s="2">
        <v>12</v>
      </c>
      <c r="M56" s="2">
        <v>11</v>
      </c>
    </row>
    <row r="57" spans="1:13" x14ac:dyDescent="0.2">
      <c r="A57" s="33">
        <f t="shared" si="6"/>
        <v>9</v>
      </c>
      <c r="B57" s="23">
        <v>11</v>
      </c>
      <c r="C57" s="23">
        <v>1</v>
      </c>
      <c r="D57" s="23">
        <v>5</v>
      </c>
      <c r="E57" s="2">
        <v>6</v>
      </c>
      <c r="F57" s="2">
        <v>7</v>
      </c>
      <c r="G57" s="2">
        <v>10</v>
      </c>
      <c r="H57" s="2">
        <v>3</v>
      </c>
      <c r="I57" s="2">
        <v>9</v>
      </c>
      <c r="J57" s="2">
        <v>8</v>
      </c>
      <c r="K57" s="2">
        <v>2</v>
      </c>
      <c r="L57" s="2">
        <v>12</v>
      </c>
      <c r="M57" s="2">
        <v>4</v>
      </c>
    </row>
    <row r="58" spans="1:13" x14ac:dyDescent="0.2">
      <c r="A58" s="33">
        <f t="shared" si="6"/>
        <v>10</v>
      </c>
      <c r="B58" s="23">
        <v>6</v>
      </c>
      <c r="C58" s="23">
        <v>7</v>
      </c>
      <c r="D58" s="23">
        <v>4</v>
      </c>
      <c r="E58" s="2">
        <v>9</v>
      </c>
      <c r="F58" s="2">
        <v>3</v>
      </c>
      <c r="G58" s="2">
        <v>10</v>
      </c>
      <c r="H58" s="2">
        <v>1</v>
      </c>
      <c r="I58" s="2">
        <v>8</v>
      </c>
      <c r="J58" s="2">
        <v>11</v>
      </c>
      <c r="K58" s="2">
        <v>2</v>
      </c>
      <c r="L58" s="2">
        <v>5</v>
      </c>
      <c r="M58" s="2">
        <v>12</v>
      </c>
    </row>
    <row r="59" spans="1:13" ht="32" x14ac:dyDescent="0.2">
      <c r="A59" s="15" t="s">
        <v>56</v>
      </c>
      <c r="B59" s="16">
        <f t="shared" ref="B59:M59" si="7">COUNT(B49:B58)</f>
        <v>10</v>
      </c>
      <c r="C59" s="16">
        <f t="shared" si="7"/>
        <v>10</v>
      </c>
      <c r="D59" s="16">
        <f t="shared" si="7"/>
        <v>10</v>
      </c>
      <c r="E59" s="16">
        <f t="shared" si="7"/>
        <v>10</v>
      </c>
      <c r="F59" s="16">
        <f t="shared" si="7"/>
        <v>10</v>
      </c>
      <c r="G59" s="16">
        <f t="shared" si="7"/>
        <v>10</v>
      </c>
      <c r="H59" s="16">
        <f t="shared" si="7"/>
        <v>10</v>
      </c>
      <c r="I59" s="16">
        <f t="shared" si="7"/>
        <v>10</v>
      </c>
      <c r="J59" s="16">
        <f t="shared" si="7"/>
        <v>10</v>
      </c>
      <c r="K59" s="16">
        <f t="shared" si="7"/>
        <v>10</v>
      </c>
      <c r="L59" s="16">
        <f t="shared" si="7"/>
        <v>10</v>
      </c>
      <c r="M59" s="16">
        <f t="shared" si="7"/>
        <v>10</v>
      </c>
    </row>
    <row r="60" spans="1:13" ht="32" x14ac:dyDescent="0.2">
      <c r="A60" s="15" t="s">
        <v>57</v>
      </c>
      <c r="B60" s="16">
        <f t="shared" ref="B60:M60" si="8">SUM(B49:B58)</f>
        <v>44</v>
      </c>
      <c r="C60" s="16">
        <f t="shared" si="8"/>
        <v>33</v>
      </c>
      <c r="D60" s="16">
        <f t="shared" si="8"/>
        <v>73</v>
      </c>
      <c r="E60" s="16">
        <f t="shared" si="8"/>
        <v>73</v>
      </c>
      <c r="F60" s="16">
        <f t="shared" si="8"/>
        <v>74</v>
      </c>
      <c r="G60" s="16">
        <f t="shared" si="8"/>
        <v>79</v>
      </c>
      <c r="H60" s="16">
        <f t="shared" si="8"/>
        <v>46</v>
      </c>
      <c r="I60" s="16">
        <f t="shared" si="8"/>
        <v>90</v>
      </c>
      <c r="J60" s="16">
        <f t="shared" si="8"/>
        <v>89</v>
      </c>
      <c r="K60" s="16">
        <f t="shared" si="8"/>
        <v>35</v>
      </c>
      <c r="L60" s="16">
        <f t="shared" si="8"/>
        <v>64</v>
      </c>
      <c r="M60" s="16">
        <f t="shared" si="8"/>
        <v>76</v>
      </c>
    </row>
    <row r="61" spans="1:13" x14ac:dyDescent="0.2">
      <c r="A61" s="13" t="s">
        <v>31</v>
      </c>
      <c r="B61" s="18">
        <f>B60/B59</f>
        <v>4.4000000000000004</v>
      </c>
      <c r="C61" s="51">
        <f t="shared" ref="C61:M61" si="9">C60/C59</f>
        <v>3.3</v>
      </c>
      <c r="D61" s="18">
        <f t="shared" si="9"/>
        <v>7.3</v>
      </c>
      <c r="E61" s="18">
        <f t="shared" si="9"/>
        <v>7.3</v>
      </c>
      <c r="F61" s="18">
        <f t="shared" si="9"/>
        <v>7.4</v>
      </c>
      <c r="G61" s="18">
        <f t="shared" si="9"/>
        <v>7.9</v>
      </c>
      <c r="H61" s="18">
        <f t="shared" si="9"/>
        <v>4.5999999999999996</v>
      </c>
      <c r="I61" s="18">
        <f t="shared" si="9"/>
        <v>9</v>
      </c>
      <c r="J61" s="18">
        <f t="shared" si="9"/>
        <v>8.9</v>
      </c>
      <c r="K61" s="18">
        <f t="shared" si="9"/>
        <v>3.5</v>
      </c>
      <c r="L61" s="18">
        <f t="shared" si="9"/>
        <v>6.4</v>
      </c>
      <c r="M61" s="18">
        <f t="shared" si="9"/>
        <v>7.6</v>
      </c>
    </row>
    <row r="64" spans="1:13" ht="19" x14ac:dyDescent="0.25">
      <c r="A64" s="9" t="s">
        <v>3</v>
      </c>
    </row>
    <row r="65" spans="1:4" ht="16" x14ac:dyDescent="0.2">
      <c r="A65" s="7"/>
    </row>
    <row r="66" spans="1:4" x14ac:dyDescent="0.2">
      <c r="A66" t="s">
        <v>27</v>
      </c>
    </row>
    <row r="67" spans="1:4" ht="20" x14ac:dyDescent="0.25">
      <c r="A67" s="1" t="s">
        <v>4</v>
      </c>
      <c r="B67" s="1" t="s">
        <v>7</v>
      </c>
      <c r="C67" s="1" t="s">
        <v>5</v>
      </c>
      <c r="D67" s="118" t="s">
        <v>636</v>
      </c>
    </row>
    <row r="68" spans="1:4" ht="162.75" customHeight="1" x14ac:dyDescent="0.2">
      <c r="A68" s="6">
        <v>1</v>
      </c>
      <c r="B68" s="4" t="s">
        <v>28</v>
      </c>
      <c r="C68" s="48">
        <f>B82</f>
        <v>1.4</v>
      </c>
    </row>
    <row r="69" spans="1:4" ht="183.75" customHeight="1" x14ac:dyDescent="0.2">
      <c r="A69" s="6">
        <f>1+A68</f>
        <v>2</v>
      </c>
      <c r="B69" s="5" t="s">
        <v>29</v>
      </c>
      <c r="C69" s="20">
        <f>C82</f>
        <v>2.8</v>
      </c>
    </row>
    <row r="70" spans="1:4" ht="79.5" customHeight="1" x14ac:dyDescent="0.2">
      <c r="A70" s="6">
        <f t="shared" ref="A70" si="10">1+A69</f>
        <v>3</v>
      </c>
      <c r="B70" s="5" t="s">
        <v>30</v>
      </c>
      <c r="C70" s="20">
        <f>D82</f>
        <v>1.8</v>
      </c>
    </row>
    <row r="73" spans="1:4" x14ac:dyDescent="0.2">
      <c r="A73" s="8" t="s">
        <v>6</v>
      </c>
    </row>
    <row r="74" spans="1:4" ht="64" x14ac:dyDescent="0.2">
      <c r="A74" s="11" t="s">
        <v>4</v>
      </c>
      <c r="B74" s="11" t="s">
        <v>32</v>
      </c>
      <c r="C74" s="11" t="s">
        <v>33</v>
      </c>
      <c r="D74" s="11" t="s">
        <v>34</v>
      </c>
    </row>
    <row r="75" spans="1:4" x14ac:dyDescent="0.2">
      <c r="A75" s="32">
        <v>1</v>
      </c>
      <c r="B75" s="6">
        <v>1</v>
      </c>
      <c r="C75" s="6">
        <v>2</v>
      </c>
      <c r="D75" s="6">
        <v>3</v>
      </c>
    </row>
    <row r="76" spans="1:4" x14ac:dyDescent="0.2">
      <c r="A76" s="32">
        <f>1+A75</f>
        <v>2</v>
      </c>
      <c r="B76" s="6">
        <v>2</v>
      </c>
      <c r="C76" s="6">
        <v>3</v>
      </c>
      <c r="D76" s="6">
        <v>1</v>
      </c>
    </row>
    <row r="77" spans="1:4" x14ac:dyDescent="0.2">
      <c r="A77" s="32">
        <f t="shared" ref="A77:A79" si="11">1+A76</f>
        <v>3</v>
      </c>
      <c r="B77" s="6">
        <v>1</v>
      </c>
      <c r="C77" s="6">
        <v>3</v>
      </c>
      <c r="D77" s="6">
        <v>2</v>
      </c>
    </row>
    <row r="78" spans="1:4" x14ac:dyDescent="0.2">
      <c r="A78" s="32">
        <f t="shared" si="11"/>
        <v>4</v>
      </c>
      <c r="B78" s="6">
        <v>2</v>
      </c>
      <c r="C78" s="6">
        <v>3</v>
      </c>
      <c r="D78" s="6">
        <v>1</v>
      </c>
    </row>
    <row r="79" spans="1:4" x14ac:dyDescent="0.2">
      <c r="A79" s="32">
        <f t="shared" si="11"/>
        <v>5</v>
      </c>
      <c r="B79" s="6">
        <v>1</v>
      </c>
      <c r="C79" s="6">
        <v>3</v>
      </c>
      <c r="D79" s="6">
        <v>2</v>
      </c>
    </row>
    <row r="80" spans="1:4" ht="32" x14ac:dyDescent="0.2">
      <c r="A80" s="15" t="s">
        <v>56</v>
      </c>
      <c r="B80" s="16">
        <f>COUNT(B75:B79)</f>
        <v>5</v>
      </c>
      <c r="C80" s="16">
        <f>COUNT(C75:C79)</f>
        <v>5</v>
      </c>
      <c r="D80" s="16">
        <f>COUNT(D75:D79)</f>
        <v>5</v>
      </c>
    </row>
    <row r="81" spans="1:4" ht="32" x14ac:dyDescent="0.2">
      <c r="A81" s="15" t="s">
        <v>57</v>
      </c>
      <c r="B81" s="16">
        <f>SUM(B75:B79)</f>
        <v>7</v>
      </c>
      <c r="C81" s="16">
        <f>SUM(C75:C79)</f>
        <v>14</v>
      </c>
      <c r="D81" s="16">
        <f>SUM(D75:D79)</f>
        <v>9</v>
      </c>
    </row>
    <row r="82" spans="1:4" x14ac:dyDescent="0.2">
      <c r="A82" s="13" t="s">
        <v>31</v>
      </c>
      <c r="B82" s="51">
        <f>B81/B80</f>
        <v>1.4</v>
      </c>
      <c r="C82" s="18">
        <f t="shared" ref="C82:D82" si="12">C81/C80</f>
        <v>2.8</v>
      </c>
      <c r="D82" s="18">
        <f t="shared" si="12"/>
        <v>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AFA54-31D9-41DF-8411-A0D55696AE77}">
  <dimension ref="A1:M155"/>
  <sheetViews>
    <sheetView zoomScale="60" zoomScaleNormal="60" workbookViewId="0">
      <selection activeCell="G7" sqref="G7"/>
    </sheetView>
  </sheetViews>
  <sheetFormatPr baseColWidth="10" defaultRowHeight="15" x14ac:dyDescent="0.2"/>
  <cols>
    <col min="1" max="1" width="11.5" customWidth="1"/>
    <col min="2" max="2" width="34.5" customWidth="1"/>
    <col min="3" max="3" width="21.1640625" customWidth="1"/>
    <col min="4" max="4" width="44.5" customWidth="1"/>
    <col min="5" max="5" width="26.5" customWidth="1"/>
    <col min="6" max="8" width="21.1640625" customWidth="1"/>
    <col min="9" max="9" width="24.6640625" customWidth="1"/>
    <col min="10" max="10" width="21.1640625" customWidth="1"/>
    <col min="11" max="11" width="31.1640625" customWidth="1"/>
    <col min="12" max="13" width="21.1640625" customWidth="1"/>
  </cols>
  <sheetData>
    <row r="1" spans="1:5" ht="24" x14ac:dyDescent="0.3">
      <c r="A1" s="10" t="s">
        <v>0</v>
      </c>
      <c r="D1" s="24" t="s">
        <v>58</v>
      </c>
    </row>
    <row r="3" spans="1:5" ht="19" x14ac:dyDescent="0.25">
      <c r="A3" s="9" t="s">
        <v>1</v>
      </c>
    </row>
    <row r="4" spans="1:5" ht="16" x14ac:dyDescent="0.2">
      <c r="A4" s="7"/>
    </row>
    <row r="5" spans="1:5" x14ac:dyDescent="0.2">
      <c r="A5" t="s">
        <v>27</v>
      </c>
    </row>
    <row r="6" spans="1:5" ht="32" x14ac:dyDescent="0.2">
      <c r="A6" s="1" t="s">
        <v>4</v>
      </c>
      <c r="B6" s="1" t="s">
        <v>7</v>
      </c>
      <c r="C6" s="1" t="s">
        <v>5</v>
      </c>
      <c r="D6" s="1" t="s">
        <v>55</v>
      </c>
      <c r="E6" s="1" t="s">
        <v>54</v>
      </c>
    </row>
    <row r="7" spans="1:5" s="34" customFormat="1" ht="186.75" customHeight="1" x14ac:dyDescent="0.2">
      <c r="A7" s="12">
        <v>1</v>
      </c>
      <c r="B7" s="4" t="s">
        <v>8</v>
      </c>
      <c r="C7" s="21">
        <f>B52</f>
        <v>3.5</v>
      </c>
      <c r="D7" s="5" t="s">
        <v>136</v>
      </c>
      <c r="E7" s="162" t="s">
        <v>79</v>
      </c>
    </row>
    <row r="8" spans="1:5" s="34" customFormat="1" ht="128" x14ac:dyDescent="0.2">
      <c r="A8" s="12">
        <f>1+A7</f>
        <v>2</v>
      </c>
      <c r="B8" s="5" t="s">
        <v>68</v>
      </c>
      <c r="C8" s="22">
        <f>C52</f>
        <v>5.2105263157894735</v>
      </c>
      <c r="D8" s="5" t="s">
        <v>137</v>
      </c>
      <c r="E8" s="163"/>
    </row>
    <row r="9" spans="1:5" s="34" customFormat="1" ht="288.75" customHeight="1" x14ac:dyDescent="0.2">
      <c r="A9" s="12">
        <f t="shared" ref="A9:A14" si="0">1+A8</f>
        <v>3</v>
      </c>
      <c r="B9" s="5" t="s">
        <v>10</v>
      </c>
      <c r="C9" s="22">
        <f>D52</f>
        <v>2.88</v>
      </c>
      <c r="D9" s="5" t="s">
        <v>138</v>
      </c>
      <c r="E9" s="163"/>
    </row>
    <row r="10" spans="1:5" s="34" customFormat="1" ht="216" customHeight="1" x14ac:dyDescent="0.2">
      <c r="A10" s="12">
        <f t="shared" si="0"/>
        <v>4</v>
      </c>
      <c r="B10" s="5" t="s">
        <v>11</v>
      </c>
      <c r="C10" s="22">
        <f>E52</f>
        <v>4.8636363636363633</v>
      </c>
      <c r="D10" s="5" t="s">
        <v>139</v>
      </c>
      <c r="E10" s="163"/>
    </row>
    <row r="11" spans="1:5" s="34" customFormat="1" ht="257.25" customHeight="1" x14ac:dyDescent="0.2">
      <c r="A11" s="12">
        <f t="shared" si="0"/>
        <v>5</v>
      </c>
      <c r="B11" s="5" t="s">
        <v>12</v>
      </c>
      <c r="C11" s="22">
        <f>F52</f>
        <v>2.9642857142857144</v>
      </c>
      <c r="D11" s="5" t="s">
        <v>140</v>
      </c>
      <c r="E11" s="163"/>
    </row>
    <row r="12" spans="1:5" s="34" customFormat="1" ht="240" customHeight="1" x14ac:dyDescent="0.2">
      <c r="A12" s="12">
        <f t="shared" si="0"/>
        <v>6</v>
      </c>
      <c r="B12" s="5" t="s">
        <v>13</v>
      </c>
      <c r="C12" s="22">
        <f>G52</f>
        <v>5.7368421052631575</v>
      </c>
      <c r="D12" s="5" t="s">
        <v>141</v>
      </c>
      <c r="E12" s="163"/>
    </row>
    <row r="13" spans="1:5" s="34" customFormat="1" ht="235.5" customHeight="1" x14ac:dyDescent="0.2">
      <c r="A13" s="12">
        <f t="shared" si="0"/>
        <v>7</v>
      </c>
      <c r="B13" s="5" t="s">
        <v>14</v>
      </c>
      <c r="C13" s="22">
        <f>H52</f>
        <v>5.5238095238095237</v>
      </c>
      <c r="D13" s="5" t="s">
        <v>142</v>
      </c>
      <c r="E13" s="163"/>
    </row>
    <row r="14" spans="1:5" s="34" customFormat="1" ht="297.75" customHeight="1" x14ac:dyDescent="0.2">
      <c r="A14" s="12">
        <f t="shared" si="0"/>
        <v>8</v>
      </c>
      <c r="B14" s="5" t="s">
        <v>15</v>
      </c>
      <c r="C14" s="46">
        <f>I52</f>
        <v>2.4137931034482758</v>
      </c>
      <c r="D14" s="5" t="s">
        <v>143</v>
      </c>
      <c r="E14" s="164"/>
    </row>
    <row r="15" spans="1:5" ht="32" x14ac:dyDescent="0.2">
      <c r="B15" s="35" t="s">
        <v>74</v>
      </c>
      <c r="D15" s="36" t="s">
        <v>75</v>
      </c>
    </row>
    <row r="17" spans="1:9" x14ac:dyDescent="0.2">
      <c r="A17" s="8" t="s">
        <v>6</v>
      </c>
    </row>
    <row r="18" spans="1:9" ht="112" x14ac:dyDescent="0.2">
      <c r="A18" s="1" t="s">
        <v>4</v>
      </c>
      <c r="B18" s="11" t="s">
        <v>47</v>
      </c>
      <c r="C18" s="11" t="s">
        <v>67</v>
      </c>
      <c r="D18" s="11" t="s">
        <v>48</v>
      </c>
      <c r="E18" s="11" t="s">
        <v>49</v>
      </c>
      <c r="F18" s="11" t="s">
        <v>50</v>
      </c>
      <c r="G18" s="11" t="s">
        <v>51</v>
      </c>
      <c r="H18" s="11" t="s">
        <v>52</v>
      </c>
      <c r="I18" s="11" t="s">
        <v>53</v>
      </c>
    </row>
    <row r="19" spans="1:9" x14ac:dyDescent="0.2">
      <c r="A19" s="32">
        <v>1</v>
      </c>
      <c r="B19" s="23">
        <v>7</v>
      </c>
      <c r="C19" s="23">
        <v>8</v>
      </c>
      <c r="D19" s="23">
        <v>4</v>
      </c>
      <c r="E19" s="2">
        <v>6</v>
      </c>
      <c r="F19" s="2">
        <v>5</v>
      </c>
      <c r="G19" s="2">
        <v>2</v>
      </c>
      <c r="H19" s="2">
        <v>3</v>
      </c>
      <c r="I19" s="2">
        <v>1</v>
      </c>
    </row>
    <row r="20" spans="1:9" x14ac:dyDescent="0.2">
      <c r="A20" s="32">
        <f>1+A19</f>
        <v>2</v>
      </c>
      <c r="B20" s="23">
        <v>3</v>
      </c>
      <c r="C20" s="23">
        <v>7</v>
      </c>
      <c r="D20" s="23">
        <v>1</v>
      </c>
      <c r="E20" s="2">
        <v>5</v>
      </c>
      <c r="F20" s="2">
        <v>4</v>
      </c>
      <c r="G20" s="2">
        <v>6</v>
      </c>
      <c r="H20" s="2">
        <v>8</v>
      </c>
      <c r="I20" s="2">
        <v>2</v>
      </c>
    </row>
    <row r="21" spans="1:9" x14ac:dyDescent="0.2">
      <c r="A21" s="32">
        <f t="shared" ref="A21:A49" si="1">1+A20</f>
        <v>3</v>
      </c>
      <c r="B21" s="23">
        <v>3</v>
      </c>
      <c r="C21" s="23">
        <v>7</v>
      </c>
      <c r="D21" s="23">
        <v>1</v>
      </c>
      <c r="E21" s="2">
        <v>5</v>
      </c>
      <c r="F21" s="2">
        <v>4</v>
      </c>
      <c r="G21" s="2">
        <v>6</v>
      </c>
      <c r="H21" s="2">
        <v>8</v>
      </c>
      <c r="I21" s="2">
        <v>2</v>
      </c>
    </row>
    <row r="22" spans="1:9" x14ac:dyDescent="0.2">
      <c r="A22" s="32">
        <f t="shared" si="1"/>
        <v>4</v>
      </c>
      <c r="B22" s="23">
        <v>3</v>
      </c>
      <c r="C22" s="23">
        <v>7</v>
      </c>
      <c r="D22" s="23">
        <v>1</v>
      </c>
      <c r="E22" s="2">
        <v>5</v>
      </c>
      <c r="F22" s="2">
        <v>4</v>
      </c>
      <c r="G22" s="2">
        <v>6</v>
      </c>
      <c r="H22" s="2">
        <v>8</v>
      </c>
      <c r="I22" s="2">
        <v>2</v>
      </c>
    </row>
    <row r="23" spans="1:9" x14ac:dyDescent="0.2">
      <c r="A23" s="32">
        <f t="shared" si="1"/>
        <v>5</v>
      </c>
      <c r="B23" s="23">
        <v>1</v>
      </c>
      <c r="C23" s="23">
        <v>8</v>
      </c>
      <c r="D23" s="23">
        <v>4</v>
      </c>
      <c r="E23" s="2">
        <v>5</v>
      </c>
      <c r="F23" s="2">
        <v>2</v>
      </c>
      <c r="G23" s="2">
        <v>7</v>
      </c>
      <c r="H23" s="2">
        <v>6</v>
      </c>
      <c r="I23" s="2">
        <v>3</v>
      </c>
    </row>
    <row r="24" spans="1:9" x14ac:dyDescent="0.2">
      <c r="A24" s="32">
        <f t="shared" si="1"/>
        <v>6</v>
      </c>
      <c r="B24" s="23">
        <v>1</v>
      </c>
      <c r="C24" s="29"/>
      <c r="D24" s="23">
        <v>4</v>
      </c>
      <c r="E24" s="28"/>
      <c r="F24" s="2">
        <v>3</v>
      </c>
      <c r="G24" s="28"/>
      <c r="H24" s="28"/>
      <c r="I24" s="2">
        <v>2</v>
      </c>
    </row>
    <row r="25" spans="1:9" x14ac:dyDescent="0.2">
      <c r="A25" s="32">
        <f t="shared" si="1"/>
        <v>7</v>
      </c>
      <c r="B25" s="29"/>
      <c r="C25" s="29"/>
      <c r="D25" s="23">
        <v>2</v>
      </c>
      <c r="E25" s="28"/>
      <c r="F25" s="2">
        <v>3</v>
      </c>
      <c r="G25" s="28"/>
      <c r="H25" s="28"/>
      <c r="I25" s="2">
        <v>1</v>
      </c>
    </row>
    <row r="26" spans="1:9" x14ac:dyDescent="0.2">
      <c r="A26" s="32">
        <f t="shared" si="1"/>
        <v>8</v>
      </c>
      <c r="B26" s="29"/>
      <c r="C26" s="29"/>
      <c r="D26" s="29"/>
      <c r="E26" s="28"/>
      <c r="F26" s="2">
        <v>2</v>
      </c>
      <c r="G26" s="28"/>
      <c r="H26" s="28"/>
      <c r="I26" s="2">
        <v>1</v>
      </c>
    </row>
    <row r="27" spans="1:9" x14ac:dyDescent="0.2">
      <c r="A27" s="32">
        <f t="shared" si="1"/>
        <v>9</v>
      </c>
      <c r="B27" s="29"/>
      <c r="C27" s="29"/>
      <c r="D27" s="29"/>
      <c r="E27" s="2">
        <v>2</v>
      </c>
      <c r="F27" s="2">
        <v>3</v>
      </c>
      <c r="G27" s="28"/>
      <c r="H27" s="28"/>
      <c r="I27" s="2">
        <v>1</v>
      </c>
    </row>
    <row r="28" spans="1:9" x14ac:dyDescent="0.2">
      <c r="A28" s="32">
        <f t="shared" si="1"/>
        <v>10</v>
      </c>
      <c r="B28" s="23">
        <v>4</v>
      </c>
      <c r="C28" s="23">
        <v>3</v>
      </c>
      <c r="D28" s="29"/>
      <c r="E28" s="28"/>
      <c r="F28" s="2">
        <v>2</v>
      </c>
      <c r="G28" s="28"/>
      <c r="H28" s="28"/>
      <c r="I28" s="2">
        <v>1</v>
      </c>
    </row>
    <row r="29" spans="1:9" x14ac:dyDescent="0.2">
      <c r="A29" s="32">
        <f t="shared" si="1"/>
        <v>11</v>
      </c>
      <c r="B29" s="23">
        <v>4</v>
      </c>
      <c r="C29" s="23">
        <v>7</v>
      </c>
      <c r="D29" s="23">
        <v>5</v>
      </c>
      <c r="E29" s="2">
        <v>8</v>
      </c>
      <c r="F29" s="2">
        <v>3</v>
      </c>
      <c r="G29" s="2">
        <v>6</v>
      </c>
      <c r="H29" s="2">
        <v>2</v>
      </c>
      <c r="I29" s="2">
        <v>1</v>
      </c>
    </row>
    <row r="30" spans="1:9" x14ac:dyDescent="0.2">
      <c r="A30" s="32">
        <f t="shared" si="1"/>
        <v>12</v>
      </c>
      <c r="B30" s="23">
        <v>7</v>
      </c>
      <c r="C30" s="23">
        <v>8</v>
      </c>
      <c r="D30" s="23">
        <v>3</v>
      </c>
      <c r="E30" s="2">
        <v>4</v>
      </c>
      <c r="F30" s="2">
        <v>2</v>
      </c>
      <c r="G30" s="2">
        <v>6</v>
      </c>
      <c r="H30" s="2">
        <v>5</v>
      </c>
      <c r="I30" s="2">
        <v>1</v>
      </c>
    </row>
    <row r="31" spans="1:9" x14ac:dyDescent="0.2">
      <c r="A31" s="32">
        <f t="shared" si="1"/>
        <v>13</v>
      </c>
      <c r="B31" s="23">
        <v>3</v>
      </c>
      <c r="C31" s="23">
        <v>2</v>
      </c>
      <c r="D31" s="23">
        <v>1</v>
      </c>
      <c r="E31" s="2">
        <v>5</v>
      </c>
      <c r="F31" s="2">
        <v>4</v>
      </c>
      <c r="G31" s="2">
        <v>8</v>
      </c>
      <c r="H31" s="2">
        <v>7</v>
      </c>
      <c r="I31" s="2">
        <v>6</v>
      </c>
    </row>
    <row r="32" spans="1:9" x14ac:dyDescent="0.2">
      <c r="A32" s="32">
        <f t="shared" si="1"/>
        <v>14</v>
      </c>
      <c r="B32" s="23">
        <v>1</v>
      </c>
      <c r="C32" s="23">
        <v>6</v>
      </c>
      <c r="D32" s="23">
        <v>7</v>
      </c>
      <c r="E32" s="2">
        <v>5</v>
      </c>
      <c r="F32" s="2">
        <v>4</v>
      </c>
      <c r="G32" s="2">
        <v>8</v>
      </c>
      <c r="H32" s="2">
        <v>3</v>
      </c>
      <c r="I32" s="2">
        <v>2</v>
      </c>
    </row>
    <row r="33" spans="1:9" x14ac:dyDescent="0.2">
      <c r="A33" s="32">
        <f t="shared" si="1"/>
        <v>15</v>
      </c>
      <c r="B33" s="23">
        <v>5</v>
      </c>
      <c r="C33" s="23">
        <v>1</v>
      </c>
      <c r="D33" s="23">
        <v>6</v>
      </c>
      <c r="E33" s="2">
        <v>4</v>
      </c>
      <c r="F33" s="2">
        <v>3</v>
      </c>
      <c r="G33" s="2">
        <v>7</v>
      </c>
      <c r="H33" s="2">
        <v>8</v>
      </c>
      <c r="I33" s="2">
        <v>2</v>
      </c>
    </row>
    <row r="34" spans="1:9" x14ac:dyDescent="0.2">
      <c r="A34" s="32">
        <f t="shared" si="1"/>
        <v>16</v>
      </c>
      <c r="B34" s="29"/>
      <c r="C34" s="29"/>
      <c r="D34" s="29"/>
      <c r="E34" s="28"/>
      <c r="F34" s="2">
        <v>1</v>
      </c>
      <c r="G34" s="28"/>
      <c r="H34" s="2">
        <v>2</v>
      </c>
      <c r="I34" s="28"/>
    </row>
    <row r="35" spans="1:9" x14ac:dyDescent="0.2">
      <c r="A35" s="32">
        <f t="shared" si="1"/>
        <v>17</v>
      </c>
      <c r="B35" s="29"/>
      <c r="C35" s="29"/>
      <c r="D35" s="23">
        <v>3</v>
      </c>
      <c r="E35" s="2">
        <v>4</v>
      </c>
      <c r="F35" s="2">
        <v>1</v>
      </c>
      <c r="G35" s="28"/>
      <c r="H35" s="28"/>
      <c r="I35" s="2">
        <v>2</v>
      </c>
    </row>
    <row r="36" spans="1:9" x14ac:dyDescent="0.2">
      <c r="A36" s="32">
        <f t="shared" si="1"/>
        <v>18</v>
      </c>
      <c r="B36" s="23">
        <v>3</v>
      </c>
      <c r="C36" s="23">
        <v>2</v>
      </c>
      <c r="D36" s="23">
        <v>4</v>
      </c>
      <c r="E36" s="2">
        <v>5</v>
      </c>
      <c r="F36" s="2">
        <v>6</v>
      </c>
      <c r="G36" s="2">
        <v>1</v>
      </c>
      <c r="H36" s="2">
        <v>7</v>
      </c>
      <c r="I36" s="2">
        <v>8</v>
      </c>
    </row>
    <row r="37" spans="1:9" x14ac:dyDescent="0.2">
      <c r="A37" s="32">
        <f t="shared" si="1"/>
        <v>19</v>
      </c>
      <c r="B37" s="23">
        <v>5</v>
      </c>
      <c r="C37" s="23">
        <v>7</v>
      </c>
      <c r="D37" s="23">
        <v>2</v>
      </c>
      <c r="E37" s="2">
        <v>8</v>
      </c>
      <c r="F37" s="2">
        <v>3</v>
      </c>
      <c r="G37" s="2">
        <v>4</v>
      </c>
      <c r="H37" s="2">
        <v>6</v>
      </c>
      <c r="I37" s="2">
        <v>1</v>
      </c>
    </row>
    <row r="38" spans="1:9" x14ac:dyDescent="0.2">
      <c r="A38" s="32">
        <f t="shared" si="1"/>
        <v>20</v>
      </c>
      <c r="B38" s="23">
        <v>2</v>
      </c>
      <c r="C38" s="29"/>
      <c r="D38" s="23">
        <v>1</v>
      </c>
      <c r="E38" s="28"/>
      <c r="F38" s="28"/>
      <c r="G38" s="28"/>
      <c r="H38" s="28"/>
      <c r="I38" s="2">
        <v>3</v>
      </c>
    </row>
    <row r="39" spans="1:9" x14ac:dyDescent="0.2">
      <c r="A39" s="32">
        <f t="shared" si="1"/>
        <v>21</v>
      </c>
      <c r="B39" s="23">
        <v>3</v>
      </c>
      <c r="C39" s="23">
        <v>4</v>
      </c>
      <c r="D39" s="23">
        <v>1</v>
      </c>
      <c r="E39" s="2">
        <v>6</v>
      </c>
      <c r="F39" s="2">
        <v>2</v>
      </c>
      <c r="G39" s="2">
        <v>7</v>
      </c>
      <c r="H39" s="2">
        <v>8</v>
      </c>
      <c r="I39" s="2">
        <v>5</v>
      </c>
    </row>
    <row r="40" spans="1:9" x14ac:dyDescent="0.2">
      <c r="A40" s="32">
        <f t="shared" si="1"/>
        <v>22</v>
      </c>
      <c r="B40" s="23">
        <v>1</v>
      </c>
      <c r="C40" s="29"/>
      <c r="D40" s="23">
        <v>2</v>
      </c>
      <c r="E40" s="28"/>
      <c r="F40" s="2">
        <v>3</v>
      </c>
      <c r="G40" s="2">
        <v>6</v>
      </c>
      <c r="H40" s="2">
        <v>5</v>
      </c>
      <c r="I40" s="2">
        <v>4</v>
      </c>
    </row>
    <row r="41" spans="1:9" x14ac:dyDescent="0.2">
      <c r="A41" s="32">
        <f t="shared" si="1"/>
        <v>23</v>
      </c>
      <c r="B41" s="23">
        <v>4</v>
      </c>
      <c r="C41" s="23">
        <v>3</v>
      </c>
      <c r="D41" s="23">
        <v>2</v>
      </c>
      <c r="E41" s="28"/>
      <c r="F41" s="2">
        <v>1</v>
      </c>
      <c r="G41" s="28"/>
      <c r="H41" s="2">
        <v>5</v>
      </c>
      <c r="I41" s="2">
        <v>6</v>
      </c>
    </row>
    <row r="42" spans="1:9" x14ac:dyDescent="0.2">
      <c r="A42" s="32">
        <f t="shared" si="1"/>
        <v>24</v>
      </c>
      <c r="B42" s="23">
        <v>2</v>
      </c>
      <c r="C42" s="23">
        <v>5</v>
      </c>
      <c r="D42" s="23">
        <v>1</v>
      </c>
      <c r="E42" s="2">
        <v>8</v>
      </c>
      <c r="F42" s="2">
        <v>7</v>
      </c>
      <c r="G42" s="2">
        <v>6</v>
      </c>
      <c r="H42" s="2">
        <v>4</v>
      </c>
      <c r="I42" s="2">
        <v>3</v>
      </c>
    </row>
    <row r="43" spans="1:9" x14ac:dyDescent="0.2">
      <c r="A43" s="32">
        <f t="shared" si="1"/>
        <v>25</v>
      </c>
      <c r="B43" s="29"/>
      <c r="C43" s="29"/>
      <c r="D43" s="23">
        <v>1</v>
      </c>
      <c r="E43" s="2">
        <v>4</v>
      </c>
      <c r="F43" s="2">
        <v>2</v>
      </c>
      <c r="G43" s="28"/>
      <c r="H43" s="28"/>
      <c r="I43" s="2">
        <v>3</v>
      </c>
    </row>
    <row r="44" spans="1:9" x14ac:dyDescent="0.2">
      <c r="A44" s="32">
        <f t="shared" si="1"/>
        <v>26</v>
      </c>
      <c r="B44" s="23">
        <v>8</v>
      </c>
      <c r="C44" s="23">
        <v>5</v>
      </c>
      <c r="D44" s="23">
        <v>4</v>
      </c>
      <c r="E44" s="2">
        <v>3</v>
      </c>
      <c r="F44" s="2">
        <v>2</v>
      </c>
      <c r="G44" s="2">
        <v>7</v>
      </c>
      <c r="H44" s="2">
        <v>6</v>
      </c>
      <c r="I44" s="2">
        <v>1</v>
      </c>
    </row>
    <row r="45" spans="1:9" x14ac:dyDescent="0.2">
      <c r="A45" s="32">
        <f t="shared" si="1"/>
        <v>27</v>
      </c>
      <c r="B45" s="23">
        <v>6</v>
      </c>
      <c r="C45" s="23">
        <v>4</v>
      </c>
      <c r="D45" s="23">
        <v>7</v>
      </c>
      <c r="E45" s="2">
        <v>3</v>
      </c>
      <c r="F45" s="2">
        <v>2</v>
      </c>
      <c r="G45" s="2">
        <v>8</v>
      </c>
      <c r="H45" s="2">
        <v>5</v>
      </c>
      <c r="I45" s="2">
        <v>1</v>
      </c>
    </row>
    <row r="46" spans="1:9" x14ac:dyDescent="0.2">
      <c r="A46" s="32">
        <f t="shared" si="1"/>
        <v>28</v>
      </c>
      <c r="B46" s="29"/>
      <c r="C46" s="29"/>
      <c r="D46" s="29"/>
      <c r="E46" s="2">
        <v>3</v>
      </c>
      <c r="F46" s="2">
        <v>2</v>
      </c>
      <c r="G46" s="28"/>
      <c r="H46" s="28"/>
      <c r="I46" s="2">
        <v>1</v>
      </c>
    </row>
    <row r="47" spans="1:9" x14ac:dyDescent="0.2">
      <c r="A47" s="32">
        <f t="shared" si="1"/>
        <v>29</v>
      </c>
      <c r="B47" s="23">
        <v>1</v>
      </c>
      <c r="C47" s="23">
        <v>5</v>
      </c>
      <c r="D47" s="23">
        <v>4</v>
      </c>
      <c r="E47" s="2">
        <v>8</v>
      </c>
      <c r="F47" s="2">
        <v>3</v>
      </c>
      <c r="G47" s="2">
        <v>6</v>
      </c>
      <c r="H47" s="2">
        <v>7</v>
      </c>
      <c r="I47" s="2">
        <v>2</v>
      </c>
    </row>
    <row r="48" spans="1:9" x14ac:dyDescent="0.2">
      <c r="A48" s="32">
        <f t="shared" si="1"/>
        <v>30</v>
      </c>
      <c r="B48" s="29"/>
      <c r="C48" s="29"/>
      <c r="D48" s="23">
        <v>1</v>
      </c>
      <c r="E48" s="28"/>
      <c r="F48" s="28"/>
      <c r="G48" s="2">
        <v>2</v>
      </c>
      <c r="H48" s="2">
        <v>3</v>
      </c>
      <c r="I48" s="28"/>
    </row>
    <row r="49" spans="1:9" x14ac:dyDescent="0.2">
      <c r="A49" s="32">
        <f t="shared" si="1"/>
        <v>31</v>
      </c>
      <c r="B49" s="29"/>
      <c r="C49" s="29"/>
      <c r="D49" s="29"/>
      <c r="E49" s="2">
        <v>1</v>
      </c>
      <c r="F49" s="28"/>
      <c r="G49" s="28"/>
      <c r="H49" s="28"/>
      <c r="I49" s="2">
        <v>2</v>
      </c>
    </row>
    <row r="50" spans="1:9" ht="32" x14ac:dyDescent="0.2">
      <c r="A50" s="15" t="s">
        <v>56</v>
      </c>
      <c r="B50" s="16">
        <f>COUNT(B19:B49)</f>
        <v>22</v>
      </c>
      <c r="C50" s="16">
        <f t="shared" ref="C50:I50" si="2">COUNT(C19:C49)</f>
        <v>19</v>
      </c>
      <c r="D50" s="16">
        <f t="shared" si="2"/>
        <v>25</v>
      </c>
      <c r="E50" s="16">
        <f t="shared" si="2"/>
        <v>22</v>
      </c>
      <c r="F50" s="16">
        <f t="shared" si="2"/>
        <v>28</v>
      </c>
      <c r="G50" s="16">
        <f t="shared" si="2"/>
        <v>19</v>
      </c>
      <c r="H50" s="16">
        <f t="shared" si="2"/>
        <v>21</v>
      </c>
      <c r="I50" s="16">
        <f t="shared" si="2"/>
        <v>29</v>
      </c>
    </row>
    <row r="51" spans="1:9" ht="32" x14ac:dyDescent="0.2">
      <c r="A51" s="15" t="s">
        <v>57</v>
      </c>
      <c r="B51" s="16">
        <f>SUM(B19:B49)</f>
        <v>77</v>
      </c>
      <c r="C51" s="16">
        <f t="shared" ref="C51:I51" si="3">SUM(C19:C49)</f>
        <v>99</v>
      </c>
      <c r="D51" s="16">
        <f t="shared" si="3"/>
        <v>72</v>
      </c>
      <c r="E51" s="16">
        <f t="shared" si="3"/>
        <v>107</v>
      </c>
      <c r="F51" s="16">
        <f t="shared" si="3"/>
        <v>83</v>
      </c>
      <c r="G51" s="16">
        <f t="shared" si="3"/>
        <v>109</v>
      </c>
      <c r="H51" s="16">
        <f t="shared" si="3"/>
        <v>116</v>
      </c>
      <c r="I51" s="16">
        <f t="shared" si="3"/>
        <v>70</v>
      </c>
    </row>
    <row r="52" spans="1:9" ht="16" x14ac:dyDescent="0.2">
      <c r="A52" s="15" t="s">
        <v>31</v>
      </c>
      <c r="B52" s="18">
        <f>B51/B50</f>
        <v>3.5</v>
      </c>
      <c r="C52" s="18">
        <f t="shared" ref="C52:I52" si="4">C51/C50</f>
        <v>5.2105263157894735</v>
      </c>
      <c r="D52" s="18">
        <f t="shared" si="4"/>
        <v>2.88</v>
      </c>
      <c r="E52" s="18">
        <f t="shared" si="4"/>
        <v>4.8636363636363633</v>
      </c>
      <c r="F52" s="18">
        <f t="shared" si="4"/>
        <v>2.9642857142857144</v>
      </c>
      <c r="G52" s="18">
        <f t="shared" si="4"/>
        <v>5.7368421052631575</v>
      </c>
      <c r="H52" s="18">
        <f t="shared" si="4"/>
        <v>5.5238095238095237</v>
      </c>
      <c r="I52" s="51">
        <f t="shared" si="4"/>
        <v>2.4137931034482758</v>
      </c>
    </row>
    <row r="55" spans="1:9" ht="19" x14ac:dyDescent="0.25">
      <c r="A55" s="9" t="s">
        <v>2</v>
      </c>
    </row>
    <row r="56" spans="1:9" ht="16" x14ac:dyDescent="0.2">
      <c r="A56" s="7"/>
    </row>
    <row r="57" spans="1:9" x14ac:dyDescent="0.2">
      <c r="A57" t="s">
        <v>27</v>
      </c>
    </row>
    <row r="58" spans="1:9" ht="32" x14ac:dyDescent="0.2">
      <c r="A58" s="1" t="s">
        <v>4</v>
      </c>
      <c r="B58" s="1" t="s">
        <v>7</v>
      </c>
      <c r="C58" s="1" t="s">
        <v>5</v>
      </c>
      <c r="D58" s="1" t="s">
        <v>55</v>
      </c>
      <c r="E58" s="1" t="s">
        <v>54</v>
      </c>
    </row>
    <row r="59" spans="1:9" ht="353.25" customHeight="1" x14ac:dyDescent="0.2">
      <c r="A59" s="6">
        <v>1</v>
      </c>
      <c r="B59" s="4" t="s">
        <v>16</v>
      </c>
      <c r="C59" s="19">
        <f>B110</f>
        <v>4.1904761904761907</v>
      </c>
      <c r="D59" s="5" t="s">
        <v>177</v>
      </c>
      <c r="E59" s="162" t="s">
        <v>78</v>
      </c>
    </row>
    <row r="60" spans="1:9" ht="243.75" customHeight="1" x14ac:dyDescent="0.2">
      <c r="A60" s="6">
        <f>1+A59</f>
        <v>2</v>
      </c>
      <c r="B60" s="5" t="s">
        <v>17</v>
      </c>
      <c r="C60" s="20">
        <f>C110</f>
        <v>3.8260869565217392</v>
      </c>
      <c r="D60" s="5" t="s">
        <v>178</v>
      </c>
      <c r="E60" s="163"/>
    </row>
    <row r="61" spans="1:9" ht="67.5" customHeight="1" x14ac:dyDescent="0.2">
      <c r="A61" s="6">
        <f t="shared" ref="A61:A70" si="5">1+A60</f>
        <v>3</v>
      </c>
      <c r="B61" s="5" t="s">
        <v>18</v>
      </c>
      <c r="C61" s="20">
        <f>D110</f>
        <v>5</v>
      </c>
      <c r="D61" s="5" t="s">
        <v>179</v>
      </c>
      <c r="E61" s="163"/>
    </row>
    <row r="62" spans="1:9" ht="67.5" customHeight="1" x14ac:dyDescent="0.2">
      <c r="A62" s="6">
        <f t="shared" si="5"/>
        <v>4</v>
      </c>
      <c r="B62" s="5" t="s">
        <v>19</v>
      </c>
      <c r="C62" s="20">
        <f>E110</f>
        <v>5.7058823529411766</v>
      </c>
      <c r="D62" s="5" t="s">
        <v>70</v>
      </c>
      <c r="E62" s="163"/>
    </row>
    <row r="63" spans="1:9" ht="32" x14ac:dyDescent="0.2">
      <c r="A63" s="6">
        <f t="shared" si="5"/>
        <v>5</v>
      </c>
      <c r="B63" s="5" t="s">
        <v>20</v>
      </c>
      <c r="C63" s="20">
        <f>F110</f>
        <v>6.1875</v>
      </c>
      <c r="D63" s="5" t="s">
        <v>69</v>
      </c>
      <c r="E63" s="163"/>
    </row>
    <row r="64" spans="1:9" ht="64" x14ac:dyDescent="0.2">
      <c r="A64" s="6">
        <f t="shared" si="5"/>
        <v>6</v>
      </c>
      <c r="B64" s="5" t="s">
        <v>21</v>
      </c>
      <c r="C64" s="20">
        <f>G110</f>
        <v>6</v>
      </c>
      <c r="D64" s="5" t="s">
        <v>180</v>
      </c>
      <c r="E64" s="163"/>
    </row>
    <row r="65" spans="1:13" ht="96" x14ac:dyDescent="0.2">
      <c r="A65" s="6">
        <f t="shared" si="5"/>
        <v>7</v>
      </c>
      <c r="B65" s="5" t="s">
        <v>22</v>
      </c>
      <c r="C65" s="20">
        <f>H110</f>
        <v>3.8333333333333335</v>
      </c>
      <c r="D65" s="5" t="s">
        <v>181</v>
      </c>
      <c r="E65" s="163"/>
    </row>
    <row r="66" spans="1:13" ht="80" x14ac:dyDescent="0.2">
      <c r="A66" s="6">
        <f t="shared" si="5"/>
        <v>8</v>
      </c>
      <c r="B66" s="5" t="s">
        <v>23</v>
      </c>
      <c r="C66" s="20">
        <f>I110</f>
        <v>8.5</v>
      </c>
      <c r="D66" s="5" t="s">
        <v>71</v>
      </c>
      <c r="E66" s="163"/>
    </row>
    <row r="67" spans="1:13" ht="32" x14ac:dyDescent="0.2">
      <c r="A67" s="6">
        <f t="shared" si="5"/>
        <v>9</v>
      </c>
      <c r="B67" s="5" t="s">
        <v>24</v>
      </c>
      <c r="C67" s="19">
        <f>J110</f>
        <v>9.5</v>
      </c>
      <c r="D67" s="5" t="s">
        <v>72</v>
      </c>
      <c r="E67" s="163"/>
    </row>
    <row r="68" spans="1:13" ht="193.5" customHeight="1" x14ac:dyDescent="0.2">
      <c r="A68" s="6">
        <f t="shared" si="5"/>
        <v>10</v>
      </c>
      <c r="B68" s="5" t="s">
        <v>15</v>
      </c>
      <c r="C68" s="48">
        <f>K110</f>
        <v>3.2</v>
      </c>
      <c r="D68" s="5" t="s">
        <v>182</v>
      </c>
      <c r="E68" s="163"/>
    </row>
    <row r="69" spans="1:13" ht="128" x14ac:dyDescent="0.2">
      <c r="A69" s="6">
        <f t="shared" si="5"/>
        <v>11</v>
      </c>
      <c r="B69" s="5" t="s">
        <v>25</v>
      </c>
      <c r="C69" s="19">
        <f>L110</f>
        <v>8.1999999999999993</v>
      </c>
      <c r="D69" s="5" t="s">
        <v>183</v>
      </c>
      <c r="E69" s="163"/>
    </row>
    <row r="70" spans="1:13" ht="96" x14ac:dyDescent="0.2">
      <c r="A70" s="6">
        <f t="shared" si="5"/>
        <v>12</v>
      </c>
      <c r="B70" s="5" t="s">
        <v>26</v>
      </c>
      <c r="C70" s="19">
        <f>M110</f>
        <v>5.7619047619047619</v>
      </c>
      <c r="D70" s="5" t="s">
        <v>184</v>
      </c>
      <c r="E70" s="164"/>
    </row>
    <row r="71" spans="1:13" ht="48" x14ac:dyDescent="0.2">
      <c r="B71" s="35" t="s">
        <v>73</v>
      </c>
    </row>
    <row r="72" spans="1:13" ht="48" x14ac:dyDescent="0.2">
      <c r="B72" s="35" t="s">
        <v>76</v>
      </c>
      <c r="D72" s="36" t="s">
        <v>77</v>
      </c>
    </row>
    <row r="75" spans="1:13" x14ac:dyDescent="0.2">
      <c r="A75" s="8" t="s">
        <v>6</v>
      </c>
    </row>
    <row r="76" spans="1:13" ht="80" x14ac:dyDescent="0.2">
      <c r="A76" s="11" t="s">
        <v>4</v>
      </c>
      <c r="B76" s="11" t="s">
        <v>35</v>
      </c>
      <c r="C76" s="11" t="s">
        <v>36</v>
      </c>
      <c r="D76" s="11" t="s">
        <v>37</v>
      </c>
      <c r="E76" s="11" t="s">
        <v>38</v>
      </c>
      <c r="F76" s="11" t="s">
        <v>39</v>
      </c>
      <c r="G76" s="11" t="s">
        <v>40</v>
      </c>
      <c r="H76" s="11" t="s">
        <v>41</v>
      </c>
      <c r="I76" s="11" t="s">
        <v>42</v>
      </c>
      <c r="J76" s="11" t="s">
        <v>43</v>
      </c>
      <c r="K76" s="11" t="s">
        <v>44</v>
      </c>
      <c r="L76" s="11" t="s">
        <v>45</v>
      </c>
      <c r="M76" s="11" t="s">
        <v>46</v>
      </c>
    </row>
    <row r="77" spans="1:13" x14ac:dyDescent="0.2">
      <c r="A77" s="33">
        <v>1</v>
      </c>
      <c r="B77" s="23">
        <v>2</v>
      </c>
      <c r="C77" s="23">
        <v>3</v>
      </c>
      <c r="D77" s="23">
        <v>4</v>
      </c>
      <c r="E77" s="2">
        <v>9</v>
      </c>
      <c r="F77" s="2">
        <v>5</v>
      </c>
      <c r="G77" s="2">
        <v>11</v>
      </c>
      <c r="H77" s="2">
        <v>6</v>
      </c>
      <c r="I77" s="2">
        <v>10</v>
      </c>
      <c r="J77" s="2">
        <v>12</v>
      </c>
      <c r="K77" s="2">
        <v>1</v>
      </c>
      <c r="L77" s="2">
        <v>7</v>
      </c>
      <c r="M77" s="2">
        <v>8</v>
      </c>
    </row>
    <row r="78" spans="1:13" x14ac:dyDescent="0.2">
      <c r="A78" s="33">
        <f>1+A77</f>
        <v>2</v>
      </c>
      <c r="B78" s="23">
        <v>9</v>
      </c>
      <c r="C78" s="23">
        <v>2</v>
      </c>
      <c r="D78" s="23">
        <v>7</v>
      </c>
      <c r="E78" s="2">
        <v>6</v>
      </c>
      <c r="F78" s="2">
        <v>5</v>
      </c>
      <c r="G78" s="2">
        <v>4</v>
      </c>
      <c r="H78" s="2">
        <v>3</v>
      </c>
      <c r="I78" s="2">
        <v>11</v>
      </c>
      <c r="J78" s="2">
        <v>10</v>
      </c>
      <c r="K78" s="2">
        <v>1</v>
      </c>
      <c r="L78" s="2">
        <v>12</v>
      </c>
      <c r="M78" s="2">
        <v>8</v>
      </c>
    </row>
    <row r="79" spans="1:13" x14ac:dyDescent="0.2">
      <c r="A79" s="33">
        <f t="shared" ref="A79:A107" si="6">1+A78</f>
        <v>3</v>
      </c>
      <c r="B79" s="23">
        <v>9</v>
      </c>
      <c r="C79" s="23">
        <v>2</v>
      </c>
      <c r="D79" s="23">
        <v>7</v>
      </c>
      <c r="E79" s="2">
        <v>6</v>
      </c>
      <c r="F79" s="2">
        <v>5</v>
      </c>
      <c r="G79" s="2">
        <v>4</v>
      </c>
      <c r="H79" s="2">
        <v>3</v>
      </c>
      <c r="I79" s="2">
        <v>11</v>
      </c>
      <c r="J79" s="2">
        <v>10</v>
      </c>
      <c r="K79" s="2">
        <v>1</v>
      </c>
      <c r="L79" s="2">
        <v>12</v>
      </c>
      <c r="M79" s="2">
        <v>8</v>
      </c>
    </row>
    <row r="80" spans="1:13" x14ac:dyDescent="0.2">
      <c r="A80" s="33">
        <f t="shared" si="6"/>
        <v>4</v>
      </c>
      <c r="B80" s="23">
        <v>9</v>
      </c>
      <c r="C80" s="23">
        <v>2</v>
      </c>
      <c r="D80" s="23">
        <v>7</v>
      </c>
      <c r="E80" s="2">
        <v>6</v>
      </c>
      <c r="F80" s="2">
        <v>5</v>
      </c>
      <c r="G80" s="2">
        <v>4</v>
      </c>
      <c r="H80" s="2">
        <v>3</v>
      </c>
      <c r="I80" s="2">
        <v>11</v>
      </c>
      <c r="J80" s="2">
        <v>10</v>
      </c>
      <c r="K80" s="2">
        <v>1</v>
      </c>
      <c r="L80" s="2">
        <v>12</v>
      </c>
      <c r="M80" s="2">
        <v>8</v>
      </c>
    </row>
    <row r="81" spans="1:13" x14ac:dyDescent="0.2">
      <c r="A81" s="33">
        <f t="shared" si="6"/>
        <v>5</v>
      </c>
      <c r="B81" s="23">
        <v>2</v>
      </c>
      <c r="C81" s="23">
        <v>4</v>
      </c>
      <c r="D81" s="23">
        <v>7</v>
      </c>
      <c r="E81" s="2">
        <v>8</v>
      </c>
      <c r="F81" s="2">
        <v>6</v>
      </c>
      <c r="G81" s="2">
        <v>9</v>
      </c>
      <c r="H81" s="28"/>
      <c r="I81" s="2">
        <v>10</v>
      </c>
      <c r="J81" s="28"/>
      <c r="K81" s="2">
        <v>1</v>
      </c>
      <c r="L81" s="2">
        <v>5</v>
      </c>
      <c r="M81" s="2">
        <v>3</v>
      </c>
    </row>
    <row r="82" spans="1:13" x14ac:dyDescent="0.2">
      <c r="A82" s="33">
        <f t="shared" si="6"/>
        <v>6</v>
      </c>
      <c r="B82" s="28"/>
      <c r="C82" s="23">
        <v>1</v>
      </c>
      <c r="D82" s="28"/>
      <c r="E82" s="28"/>
      <c r="F82" s="28"/>
      <c r="G82" s="28"/>
      <c r="H82" s="28"/>
      <c r="I82" s="28"/>
      <c r="J82" s="28"/>
      <c r="K82" s="2">
        <v>2</v>
      </c>
      <c r="L82" s="28"/>
      <c r="M82" s="28"/>
    </row>
    <row r="83" spans="1:13" x14ac:dyDescent="0.2">
      <c r="A83" s="33">
        <f t="shared" si="6"/>
        <v>7</v>
      </c>
      <c r="B83" s="23">
        <v>3</v>
      </c>
      <c r="C83" s="28"/>
      <c r="D83" s="28"/>
      <c r="E83" s="28"/>
      <c r="F83" s="28"/>
      <c r="G83" s="28"/>
      <c r="H83" s="2">
        <v>2</v>
      </c>
      <c r="I83" s="28"/>
      <c r="J83" s="28"/>
      <c r="K83" s="2">
        <v>1</v>
      </c>
      <c r="L83" s="28"/>
      <c r="M83" s="28"/>
    </row>
    <row r="84" spans="1:13" x14ac:dyDescent="0.2">
      <c r="A84" s="33">
        <f t="shared" si="6"/>
        <v>8</v>
      </c>
      <c r="B84" s="28"/>
      <c r="C84" s="23">
        <v>3</v>
      </c>
      <c r="D84" s="28"/>
      <c r="E84" s="28"/>
      <c r="F84" s="28"/>
      <c r="G84" s="28"/>
      <c r="H84" s="2">
        <v>1</v>
      </c>
      <c r="I84" s="28"/>
      <c r="J84" s="28"/>
      <c r="K84" s="2">
        <v>2</v>
      </c>
      <c r="L84" s="28"/>
      <c r="M84" s="28"/>
    </row>
    <row r="85" spans="1:13" x14ac:dyDescent="0.2">
      <c r="A85" s="33">
        <f t="shared" si="6"/>
        <v>9</v>
      </c>
      <c r="B85" s="23">
        <v>3</v>
      </c>
      <c r="C85" s="28"/>
      <c r="D85" s="28"/>
      <c r="E85" s="28"/>
      <c r="F85" s="28"/>
      <c r="G85" s="2">
        <v>1</v>
      </c>
      <c r="H85" s="28"/>
      <c r="I85" s="2">
        <v>2</v>
      </c>
      <c r="J85" s="28"/>
      <c r="K85" s="28"/>
      <c r="L85" s="28"/>
      <c r="M85" s="28"/>
    </row>
    <row r="86" spans="1:13" x14ac:dyDescent="0.2">
      <c r="A86" s="33">
        <f t="shared" si="6"/>
        <v>10</v>
      </c>
      <c r="B86" s="28"/>
      <c r="C86" s="23">
        <v>4</v>
      </c>
      <c r="D86" s="28"/>
      <c r="E86" s="28"/>
      <c r="F86" s="28"/>
      <c r="G86" s="28"/>
      <c r="H86" s="2">
        <v>1</v>
      </c>
      <c r="I86" s="28"/>
      <c r="J86" s="28"/>
      <c r="K86" s="2">
        <v>3</v>
      </c>
      <c r="L86" s="28"/>
      <c r="M86" s="2">
        <v>2</v>
      </c>
    </row>
    <row r="87" spans="1:13" x14ac:dyDescent="0.2">
      <c r="A87" s="33">
        <f t="shared" si="6"/>
        <v>11</v>
      </c>
      <c r="B87" s="23">
        <v>1</v>
      </c>
      <c r="C87" s="23">
        <v>2</v>
      </c>
      <c r="D87" s="23">
        <v>3</v>
      </c>
      <c r="E87" s="2">
        <v>8</v>
      </c>
      <c r="F87" s="2">
        <v>9</v>
      </c>
      <c r="G87" s="2">
        <v>7</v>
      </c>
      <c r="H87" s="2">
        <v>4</v>
      </c>
      <c r="I87" s="2">
        <v>10</v>
      </c>
      <c r="J87" s="2">
        <v>11</v>
      </c>
      <c r="K87" s="2">
        <v>5</v>
      </c>
      <c r="L87" s="2">
        <v>12</v>
      </c>
      <c r="M87" s="2">
        <v>6</v>
      </c>
    </row>
    <row r="88" spans="1:13" x14ac:dyDescent="0.2">
      <c r="A88" s="33">
        <f t="shared" si="6"/>
        <v>12</v>
      </c>
      <c r="B88" s="23">
        <v>1</v>
      </c>
      <c r="C88" s="23">
        <v>4</v>
      </c>
      <c r="D88" s="23">
        <v>3</v>
      </c>
      <c r="E88" s="2">
        <v>7</v>
      </c>
      <c r="F88" s="2">
        <v>8</v>
      </c>
      <c r="G88" s="2">
        <v>9</v>
      </c>
      <c r="H88" s="2">
        <v>10</v>
      </c>
      <c r="I88" s="2">
        <v>11</v>
      </c>
      <c r="J88" s="2">
        <v>12</v>
      </c>
      <c r="K88" s="2">
        <v>2</v>
      </c>
      <c r="L88" s="2">
        <v>5</v>
      </c>
      <c r="M88" s="2">
        <v>6</v>
      </c>
    </row>
    <row r="89" spans="1:13" x14ac:dyDescent="0.2">
      <c r="A89" s="33">
        <f t="shared" si="6"/>
        <v>13</v>
      </c>
      <c r="B89" s="28"/>
      <c r="C89" s="28"/>
      <c r="D89" s="28"/>
      <c r="E89" s="28"/>
      <c r="F89" s="28"/>
      <c r="G89" s="28"/>
      <c r="H89" s="28"/>
      <c r="I89" s="28"/>
      <c r="J89" s="28"/>
      <c r="K89" s="2">
        <v>1</v>
      </c>
      <c r="L89" s="2">
        <v>3</v>
      </c>
      <c r="M89" s="2">
        <v>2</v>
      </c>
    </row>
    <row r="90" spans="1:13" x14ac:dyDescent="0.2">
      <c r="A90" s="33">
        <f t="shared" si="6"/>
        <v>14</v>
      </c>
      <c r="B90" s="23">
        <v>7</v>
      </c>
      <c r="C90" s="23">
        <v>8</v>
      </c>
      <c r="D90" s="23">
        <v>10</v>
      </c>
      <c r="E90" s="2">
        <v>11</v>
      </c>
      <c r="F90" s="2">
        <v>12</v>
      </c>
      <c r="G90" s="2">
        <v>1</v>
      </c>
      <c r="H90" s="2">
        <v>4</v>
      </c>
      <c r="I90" s="2">
        <v>9</v>
      </c>
      <c r="J90" s="2">
        <v>5</v>
      </c>
      <c r="K90" s="2">
        <v>3</v>
      </c>
      <c r="L90" s="2">
        <v>2</v>
      </c>
      <c r="M90" s="2">
        <v>6</v>
      </c>
    </row>
    <row r="91" spans="1:13" x14ac:dyDescent="0.2">
      <c r="A91" s="33">
        <f t="shared" si="6"/>
        <v>15</v>
      </c>
      <c r="B91" s="23">
        <v>7</v>
      </c>
      <c r="C91" s="23">
        <v>8</v>
      </c>
      <c r="D91" s="23">
        <v>3</v>
      </c>
      <c r="E91" s="2">
        <v>2</v>
      </c>
      <c r="F91" s="2">
        <v>11</v>
      </c>
      <c r="G91" s="2">
        <v>6</v>
      </c>
      <c r="H91" s="2">
        <v>4</v>
      </c>
      <c r="I91" s="2">
        <v>5</v>
      </c>
      <c r="J91" s="2">
        <v>12</v>
      </c>
      <c r="K91" s="2">
        <v>1</v>
      </c>
      <c r="L91" s="2">
        <v>9</v>
      </c>
      <c r="M91" s="2">
        <v>10</v>
      </c>
    </row>
    <row r="92" spans="1:13" x14ac:dyDescent="0.2">
      <c r="A92" s="33">
        <f t="shared" si="6"/>
        <v>16</v>
      </c>
      <c r="B92" s="28"/>
      <c r="C92" s="28"/>
      <c r="D92" s="28"/>
      <c r="E92" s="28"/>
      <c r="F92" s="28"/>
      <c r="G92" s="28"/>
      <c r="H92" s="2">
        <v>1</v>
      </c>
      <c r="I92" s="28"/>
      <c r="J92" s="28"/>
      <c r="K92" s="28"/>
      <c r="L92" s="2">
        <v>2</v>
      </c>
      <c r="M92" s="28"/>
    </row>
    <row r="93" spans="1:13" x14ac:dyDescent="0.2">
      <c r="A93" s="33">
        <f t="shared" si="6"/>
        <v>17</v>
      </c>
      <c r="B93" s="28"/>
      <c r="C93" s="23">
        <v>3</v>
      </c>
      <c r="D93" s="28"/>
      <c r="E93" s="28"/>
      <c r="F93" s="28"/>
      <c r="G93" s="28"/>
      <c r="H93" s="2">
        <v>1</v>
      </c>
      <c r="I93" s="28"/>
      <c r="J93" s="28"/>
      <c r="K93" s="2">
        <v>2</v>
      </c>
      <c r="L93" s="28"/>
      <c r="M93" s="28"/>
    </row>
    <row r="94" spans="1:13" x14ac:dyDescent="0.2">
      <c r="A94" s="33">
        <f t="shared" si="6"/>
        <v>18</v>
      </c>
      <c r="B94" s="23">
        <v>5</v>
      </c>
      <c r="C94" s="23">
        <v>6</v>
      </c>
      <c r="D94" s="23">
        <v>3</v>
      </c>
      <c r="E94" s="2">
        <v>4</v>
      </c>
      <c r="F94" s="2">
        <v>1</v>
      </c>
      <c r="G94" s="2">
        <v>2</v>
      </c>
      <c r="H94" s="2">
        <v>7</v>
      </c>
      <c r="I94" s="2">
        <v>8</v>
      </c>
      <c r="J94" s="2">
        <v>9</v>
      </c>
      <c r="K94" s="2">
        <v>10</v>
      </c>
      <c r="L94" s="2">
        <v>11</v>
      </c>
      <c r="M94" s="2">
        <v>12</v>
      </c>
    </row>
    <row r="95" spans="1:13" x14ac:dyDescent="0.2">
      <c r="A95" s="33">
        <f t="shared" si="6"/>
        <v>19</v>
      </c>
      <c r="B95" s="28"/>
      <c r="C95" s="28"/>
      <c r="D95" s="28"/>
      <c r="E95" s="28"/>
      <c r="F95" s="28"/>
      <c r="G95" s="28"/>
      <c r="H95" s="2">
        <v>1</v>
      </c>
      <c r="I95" s="28"/>
      <c r="J95" s="28"/>
      <c r="K95" s="2">
        <v>2</v>
      </c>
      <c r="L95" s="28"/>
      <c r="M95" s="2">
        <v>3</v>
      </c>
    </row>
    <row r="96" spans="1:13" x14ac:dyDescent="0.2">
      <c r="A96" s="33">
        <f t="shared" si="6"/>
        <v>20</v>
      </c>
      <c r="B96" s="28"/>
      <c r="C96" s="28"/>
      <c r="D96" s="28"/>
      <c r="E96" s="28"/>
      <c r="F96" s="28"/>
      <c r="G96" s="28"/>
      <c r="H96" s="2">
        <v>2</v>
      </c>
      <c r="I96" s="28"/>
      <c r="J96" s="28"/>
      <c r="K96" s="2">
        <v>1</v>
      </c>
      <c r="L96" s="2">
        <v>3</v>
      </c>
      <c r="M96" s="28"/>
    </row>
    <row r="97" spans="1:13" x14ac:dyDescent="0.2">
      <c r="A97" s="33">
        <f t="shared" si="6"/>
        <v>21</v>
      </c>
      <c r="B97" s="23">
        <v>5</v>
      </c>
      <c r="C97" s="23">
        <v>4</v>
      </c>
      <c r="D97" s="28"/>
      <c r="E97" s="28"/>
      <c r="F97" s="28"/>
      <c r="G97" s="28"/>
      <c r="H97" s="28"/>
      <c r="I97" s="28"/>
      <c r="J97" s="28"/>
      <c r="K97" s="2">
        <v>2</v>
      </c>
      <c r="L97" s="2">
        <v>3</v>
      </c>
      <c r="M97" s="2">
        <v>1</v>
      </c>
    </row>
    <row r="98" spans="1:13" x14ac:dyDescent="0.2">
      <c r="A98" s="33">
        <f t="shared" si="6"/>
        <v>22</v>
      </c>
      <c r="B98" s="23">
        <v>1</v>
      </c>
      <c r="C98" s="29"/>
      <c r="D98" s="29"/>
      <c r="E98" s="28"/>
      <c r="F98" s="28"/>
      <c r="G98" s="28"/>
      <c r="H98" s="2">
        <v>2</v>
      </c>
      <c r="I98" s="28"/>
      <c r="J98" s="28"/>
      <c r="K98" s="28"/>
      <c r="L98" s="28"/>
      <c r="M98" s="28"/>
    </row>
    <row r="99" spans="1:13" x14ac:dyDescent="0.2">
      <c r="A99" s="33">
        <f t="shared" si="6"/>
        <v>23</v>
      </c>
      <c r="B99" s="23">
        <v>9</v>
      </c>
      <c r="C99" s="23">
        <v>8</v>
      </c>
      <c r="D99" s="23">
        <v>3</v>
      </c>
      <c r="E99" s="2">
        <v>2</v>
      </c>
      <c r="F99" s="2">
        <v>1</v>
      </c>
      <c r="G99" s="2">
        <v>11</v>
      </c>
      <c r="H99" s="2">
        <v>6</v>
      </c>
      <c r="I99" s="2">
        <v>5</v>
      </c>
      <c r="J99" s="2">
        <v>7</v>
      </c>
      <c r="K99" s="2">
        <v>4</v>
      </c>
      <c r="L99" s="2">
        <v>12</v>
      </c>
      <c r="M99" s="2">
        <v>10</v>
      </c>
    </row>
    <row r="100" spans="1:13" x14ac:dyDescent="0.2">
      <c r="A100" s="33">
        <f t="shared" si="6"/>
        <v>24</v>
      </c>
      <c r="B100" s="23">
        <v>1</v>
      </c>
      <c r="C100" s="23">
        <v>6</v>
      </c>
      <c r="D100" s="23">
        <v>2</v>
      </c>
      <c r="E100" s="2">
        <v>5</v>
      </c>
      <c r="F100" s="2">
        <v>7</v>
      </c>
      <c r="G100" s="2">
        <v>3</v>
      </c>
      <c r="H100" s="2">
        <v>4</v>
      </c>
      <c r="I100" s="2">
        <v>10</v>
      </c>
      <c r="J100" s="2">
        <v>12</v>
      </c>
      <c r="K100" s="2">
        <v>8</v>
      </c>
      <c r="L100" s="2">
        <v>11</v>
      </c>
      <c r="M100" s="2">
        <v>9</v>
      </c>
    </row>
    <row r="101" spans="1:13" x14ac:dyDescent="0.2">
      <c r="A101" s="33">
        <f t="shared" si="6"/>
        <v>25</v>
      </c>
      <c r="B101" s="28"/>
      <c r="C101" s="23">
        <v>3</v>
      </c>
      <c r="D101" s="29"/>
      <c r="E101" s="2">
        <v>2</v>
      </c>
      <c r="F101" s="28"/>
      <c r="G101" s="28"/>
      <c r="H101" s="2">
        <v>1</v>
      </c>
      <c r="I101" s="28"/>
      <c r="J101" s="28"/>
      <c r="K101" s="28"/>
      <c r="L101" s="28"/>
      <c r="M101" s="28"/>
    </row>
    <row r="102" spans="1:13" x14ac:dyDescent="0.2">
      <c r="A102" s="33">
        <f t="shared" si="6"/>
        <v>26</v>
      </c>
      <c r="B102" s="23">
        <v>4</v>
      </c>
      <c r="C102" s="23">
        <v>5</v>
      </c>
      <c r="D102" s="23">
        <v>1</v>
      </c>
      <c r="E102" s="2">
        <v>2</v>
      </c>
      <c r="F102" s="2">
        <v>6</v>
      </c>
      <c r="G102" s="2">
        <v>7</v>
      </c>
      <c r="H102" s="2">
        <v>8</v>
      </c>
      <c r="I102" s="2">
        <v>12</v>
      </c>
      <c r="J102" s="2">
        <v>11</v>
      </c>
      <c r="K102" s="2">
        <v>9</v>
      </c>
      <c r="L102" s="2">
        <v>10</v>
      </c>
      <c r="M102" s="2">
        <v>3</v>
      </c>
    </row>
    <row r="103" spans="1:13" x14ac:dyDescent="0.2">
      <c r="A103" s="33">
        <f t="shared" si="6"/>
        <v>27</v>
      </c>
      <c r="B103" s="23">
        <v>1</v>
      </c>
      <c r="C103" s="23">
        <v>2</v>
      </c>
      <c r="D103" s="23">
        <v>10</v>
      </c>
      <c r="E103" s="2">
        <v>11</v>
      </c>
      <c r="F103" s="2">
        <v>12</v>
      </c>
      <c r="G103" s="2">
        <v>7</v>
      </c>
      <c r="H103" s="2">
        <v>3</v>
      </c>
      <c r="I103" s="2">
        <v>6</v>
      </c>
      <c r="J103" s="2">
        <v>8</v>
      </c>
      <c r="K103" s="2">
        <v>4</v>
      </c>
      <c r="L103" s="2">
        <v>9</v>
      </c>
      <c r="M103" s="2">
        <v>5</v>
      </c>
    </row>
    <row r="104" spans="1:13" x14ac:dyDescent="0.2">
      <c r="A104" s="33">
        <f t="shared" si="6"/>
        <v>28</v>
      </c>
      <c r="B104" s="28"/>
      <c r="C104" s="29"/>
      <c r="D104" s="29"/>
      <c r="E104" s="28"/>
      <c r="F104" s="28"/>
      <c r="G104" s="28"/>
      <c r="H104" s="28"/>
      <c r="I104" s="2">
        <v>2</v>
      </c>
      <c r="J104" s="2">
        <v>1</v>
      </c>
      <c r="K104" s="28"/>
      <c r="L104" s="28"/>
      <c r="M104" s="28"/>
    </row>
    <row r="105" spans="1:13" x14ac:dyDescent="0.2">
      <c r="A105" s="33">
        <f t="shared" si="6"/>
        <v>29</v>
      </c>
      <c r="B105" s="23">
        <v>2</v>
      </c>
      <c r="C105" s="23">
        <v>1</v>
      </c>
      <c r="D105" s="23">
        <v>7</v>
      </c>
      <c r="E105" s="2">
        <v>6</v>
      </c>
      <c r="F105" s="2">
        <v>5</v>
      </c>
      <c r="G105" s="2">
        <v>8</v>
      </c>
      <c r="H105" s="2">
        <v>9</v>
      </c>
      <c r="I105" s="2">
        <v>10</v>
      </c>
      <c r="J105" s="2">
        <v>11</v>
      </c>
      <c r="K105" s="2">
        <v>4</v>
      </c>
      <c r="L105" s="2">
        <v>12</v>
      </c>
      <c r="M105" s="2">
        <v>3</v>
      </c>
    </row>
    <row r="106" spans="1:13" x14ac:dyDescent="0.2">
      <c r="A106" s="33">
        <f t="shared" si="6"/>
        <v>30</v>
      </c>
      <c r="B106" s="23">
        <v>3</v>
      </c>
      <c r="C106" s="23">
        <v>2</v>
      </c>
      <c r="D106" s="29"/>
      <c r="E106" s="28"/>
      <c r="F106" s="28"/>
      <c r="G106" s="28"/>
      <c r="H106" s="28"/>
      <c r="I106" s="28"/>
      <c r="J106" s="28"/>
      <c r="K106" s="28"/>
      <c r="L106" s="28"/>
      <c r="M106" s="2">
        <v>1</v>
      </c>
    </row>
    <row r="107" spans="1:13" x14ac:dyDescent="0.2">
      <c r="A107" s="33">
        <f t="shared" si="6"/>
        <v>31</v>
      </c>
      <c r="B107" s="23">
        <v>4</v>
      </c>
      <c r="C107" s="23">
        <v>5</v>
      </c>
      <c r="D107" s="23">
        <v>3</v>
      </c>
      <c r="E107" s="2">
        <v>2</v>
      </c>
      <c r="F107" s="2">
        <v>1</v>
      </c>
      <c r="G107" s="2">
        <v>8</v>
      </c>
      <c r="H107" s="2">
        <v>6</v>
      </c>
      <c r="I107" s="2">
        <v>10</v>
      </c>
      <c r="J107" s="2">
        <v>11</v>
      </c>
      <c r="K107" s="2">
        <v>9</v>
      </c>
      <c r="L107" s="2">
        <v>12</v>
      </c>
      <c r="M107" s="2">
        <v>7</v>
      </c>
    </row>
    <row r="108" spans="1:13" ht="32" x14ac:dyDescent="0.2">
      <c r="A108" s="15" t="s">
        <v>56</v>
      </c>
      <c r="B108" s="16">
        <f>COUNT(B77:B107)</f>
        <v>21</v>
      </c>
      <c r="C108" s="16">
        <f t="shared" ref="C108:M108" si="7">COUNT(C77:C107)</f>
        <v>23</v>
      </c>
      <c r="D108" s="16">
        <f t="shared" si="7"/>
        <v>16</v>
      </c>
      <c r="E108" s="16">
        <f t="shared" si="7"/>
        <v>17</v>
      </c>
      <c r="F108" s="16">
        <f t="shared" si="7"/>
        <v>16</v>
      </c>
      <c r="G108" s="16">
        <f t="shared" si="7"/>
        <v>17</v>
      </c>
      <c r="H108" s="16">
        <f t="shared" si="7"/>
        <v>24</v>
      </c>
      <c r="I108" s="16">
        <f t="shared" si="7"/>
        <v>18</v>
      </c>
      <c r="J108" s="16">
        <f t="shared" si="7"/>
        <v>16</v>
      </c>
      <c r="K108" s="16">
        <f t="shared" si="7"/>
        <v>25</v>
      </c>
      <c r="L108" s="16">
        <f t="shared" si="7"/>
        <v>20</v>
      </c>
      <c r="M108" s="16">
        <f t="shared" si="7"/>
        <v>21</v>
      </c>
    </row>
    <row r="109" spans="1:13" ht="32" x14ac:dyDescent="0.2">
      <c r="A109" s="15" t="s">
        <v>57</v>
      </c>
      <c r="B109" s="16">
        <f>SUM(B77:B107)</f>
        <v>88</v>
      </c>
      <c r="C109" s="16">
        <f t="shared" ref="C109:M109" si="8">SUM(C77:C107)</f>
        <v>88</v>
      </c>
      <c r="D109" s="16">
        <f t="shared" si="8"/>
        <v>80</v>
      </c>
      <c r="E109" s="16">
        <f t="shared" si="8"/>
        <v>97</v>
      </c>
      <c r="F109" s="16">
        <f t="shared" si="8"/>
        <v>99</v>
      </c>
      <c r="G109" s="16">
        <f t="shared" si="8"/>
        <v>102</v>
      </c>
      <c r="H109" s="16">
        <f t="shared" si="8"/>
        <v>92</v>
      </c>
      <c r="I109" s="16">
        <f t="shared" si="8"/>
        <v>153</v>
      </c>
      <c r="J109" s="16">
        <f t="shared" si="8"/>
        <v>152</v>
      </c>
      <c r="K109" s="16">
        <f t="shared" si="8"/>
        <v>80</v>
      </c>
      <c r="L109" s="16">
        <f t="shared" si="8"/>
        <v>164</v>
      </c>
      <c r="M109" s="16">
        <f t="shared" si="8"/>
        <v>121</v>
      </c>
    </row>
    <row r="110" spans="1:13" x14ac:dyDescent="0.2">
      <c r="A110" s="13" t="s">
        <v>31</v>
      </c>
      <c r="B110" s="18">
        <f>B109/B108</f>
        <v>4.1904761904761907</v>
      </c>
      <c r="C110" s="18">
        <f t="shared" ref="C110:M110" si="9">C109/C108</f>
        <v>3.8260869565217392</v>
      </c>
      <c r="D110" s="18">
        <f t="shared" si="9"/>
        <v>5</v>
      </c>
      <c r="E110" s="18">
        <f t="shared" si="9"/>
        <v>5.7058823529411766</v>
      </c>
      <c r="F110" s="18">
        <f t="shared" si="9"/>
        <v>6.1875</v>
      </c>
      <c r="G110" s="18">
        <f t="shared" si="9"/>
        <v>6</v>
      </c>
      <c r="H110" s="18">
        <f t="shared" si="9"/>
        <v>3.8333333333333335</v>
      </c>
      <c r="I110" s="18">
        <f t="shared" si="9"/>
        <v>8.5</v>
      </c>
      <c r="J110" s="18">
        <f t="shared" si="9"/>
        <v>9.5</v>
      </c>
      <c r="K110" s="51">
        <f t="shared" si="9"/>
        <v>3.2</v>
      </c>
      <c r="L110" s="18">
        <f t="shared" si="9"/>
        <v>8.1999999999999993</v>
      </c>
      <c r="M110" s="18">
        <f t="shared" si="9"/>
        <v>5.7619047619047619</v>
      </c>
    </row>
    <row r="111" spans="1:13" x14ac:dyDescent="0.2">
      <c r="B111">
        <v>1</v>
      </c>
      <c r="C111">
        <v>2</v>
      </c>
      <c r="D111">
        <v>3</v>
      </c>
      <c r="E111">
        <v>4</v>
      </c>
      <c r="F111">
        <v>5</v>
      </c>
      <c r="G111">
        <v>6</v>
      </c>
      <c r="H111">
        <v>7</v>
      </c>
      <c r="I111">
        <v>8</v>
      </c>
      <c r="J111">
        <v>9</v>
      </c>
      <c r="K111">
        <v>10</v>
      </c>
      <c r="L111">
        <v>11</v>
      </c>
      <c r="M111">
        <v>12</v>
      </c>
    </row>
    <row r="113" spans="1:5" ht="19" x14ac:dyDescent="0.25">
      <c r="A113" s="9" t="s">
        <v>3</v>
      </c>
    </row>
    <row r="114" spans="1:5" ht="16" x14ac:dyDescent="0.2">
      <c r="A114" s="7"/>
    </row>
    <row r="115" spans="1:5" x14ac:dyDescent="0.2">
      <c r="A115" t="s">
        <v>27</v>
      </c>
    </row>
    <row r="116" spans="1:5" ht="32" x14ac:dyDescent="0.2">
      <c r="A116" s="1" t="s">
        <v>4</v>
      </c>
      <c r="B116" s="1" t="s">
        <v>7</v>
      </c>
      <c r="C116" s="1" t="s">
        <v>5</v>
      </c>
      <c r="D116" s="1" t="s">
        <v>55</v>
      </c>
      <c r="E116" s="1" t="s">
        <v>54</v>
      </c>
    </row>
    <row r="117" spans="1:5" ht="111" customHeight="1" x14ac:dyDescent="0.2">
      <c r="A117" s="6">
        <v>1</v>
      </c>
      <c r="B117" s="4" t="s">
        <v>28</v>
      </c>
      <c r="C117" s="48">
        <f>B155</f>
        <v>1.6956521739130435</v>
      </c>
      <c r="D117" s="34" t="s">
        <v>470</v>
      </c>
      <c r="E117" s="162" t="s">
        <v>80</v>
      </c>
    </row>
    <row r="118" spans="1:5" ht="144" x14ac:dyDescent="0.2">
      <c r="A118" s="6">
        <f>1+A117</f>
        <v>2</v>
      </c>
      <c r="B118" s="5" t="s">
        <v>29</v>
      </c>
      <c r="C118" s="20">
        <f>C155</f>
        <v>2.125</v>
      </c>
      <c r="D118" s="34" t="s">
        <v>185</v>
      </c>
      <c r="E118" s="163"/>
    </row>
    <row r="119" spans="1:5" ht="152.25" customHeight="1" x14ac:dyDescent="0.2">
      <c r="A119" s="6">
        <f t="shared" ref="A119" si="10">1+A118</f>
        <v>3</v>
      </c>
      <c r="B119" s="5" t="s">
        <v>30</v>
      </c>
      <c r="C119" s="20">
        <f>D155</f>
        <v>1.9090909090909092</v>
      </c>
      <c r="D119" s="34" t="s">
        <v>471</v>
      </c>
      <c r="E119" s="164"/>
    </row>
    <row r="122" spans="1:5" x14ac:dyDescent="0.2">
      <c r="A122" s="8" t="s">
        <v>6</v>
      </c>
    </row>
    <row r="123" spans="1:5" ht="64" x14ac:dyDescent="0.2">
      <c r="A123" s="11" t="s">
        <v>4</v>
      </c>
      <c r="B123" s="11" t="s">
        <v>32</v>
      </c>
      <c r="C123" s="11" t="s">
        <v>33</v>
      </c>
      <c r="D123" s="11" t="s">
        <v>34</v>
      </c>
    </row>
    <row r="124" spans="1:5" x14ac:dyDescent="0.2">
      <c r="A124" s="32">
        <v>1</v>
      </c>
      <c r="B124" s="6">
        <v>3</v>
      </c>
      <c r="C124" s="6">
        <v>2</v>
      </c>
      <c r="D124" s="6">
        <v>1</v>
      </c>
    </row>
    <row r="125" spans="1:5" x14ac:dyDescent="0.2">
      <c r="A125" s="32">
        <f>1+A124</f>
        <v>2</v>
      </c>
      <c r="B125" s="6">
        <v>3</v>
      </c>
      <c r="C125" s="6">
        <v>2</v>
      </c>
      <c r="D125" s="6">
        <v>1</v>
      </c>
    </row>
    <row r="126" spans="1:5" x14ac:dyDescent="0.2">
      <c r="A126" s="32">
        <f t="shared" ref="A126:A152" si="11">1+A125</f>
        <v>3</v>
      </c>
      <c r="B126" s="6">
        <v>1</v>
      </c>
      <c r="C126" s="6">
        <v>2</v>
      </c>
      <c r="D126" s="6">
        <v>3</v>
      </c>
    </row>
    <row r="127" spans="1:5" x14ac:dyDescent="0.2">
      <c r="A127" s="32">
        <f t="shared" si="11"/>
        <v>4</v>
      </c>
      <c r="B127" s="6">
        <v>3</v>
      </c>
      <c r="C127" s="6">
        <v>1</v>
      </c>
      <c r="D127" s="6">
        <v>2</v>
      </c>
    </row>
    <row r="128" spans="1:5" x14ac:dyDescent="0.2">
      <c r="A128" s="32">
        <f t="shared" si="11"/>
        <v>5</v>
      </c>
      <c r="B128" s="30"/>
      <c r="C128" s="6">
        <v>1</v>
      </c>
      <c r="D128" s="30"/>
    </row>
    <row r="129" spans="1:4" x14ac:dyDescent="0.2">
      <c r="A129" s="32">
        <f t="shared" si="11"/>
        <v>6</v>
      </c>
      <c r="B129" s="6">
        <v>3</v>
      </c>
      <c r="C129" s="6">
        <v>2</v>
      </c>
      <c r="D129" s="6">
        <v>1</v>
      </c>
    </row>
    <row r="130" spans="1:4" x14ac:dyDescent="0.2">
      <c r="A130" s="32">
        <f t="shared" si="11"/>
        <v>7</v>
      </c>
      <c r="B130" s="6">
        <v>2</v>
      </c>
      <c r="C130" s="6">
        <v>3</v>
      </c>
      <c r="D130" s="6">
        <v>1</v>
      </c>
    </row>
    <row r="131" spans="1:4" x14ac:dyDescent="0.2">
      <c r="A131" s="32">
        <f t="shared" si="11"/>
        <v>8</v>
      </c>
      <c r="B131" s="30"/>
      <c r="C131" s="6">
        <v>1</v>
      </c>
      <c r="D131" s="6">
        <v>2</v>
      </c>
    </row>
    <row r="132" spans="1:4" x14ac:dyDescent="0.2">
      <c r="A132" s="32">
        <f t="shared" si="11"/>
        <v>9</v>
      </c>
      <c r="B132" s="6">
        <v>2</v>
      </c>
      <c r="C132" s="6">
        <v>1</v>
      </c>
      <c r="D132" s="6">
        <v>3</v>
      </c>
    </row>
    <row r="133" spans="1:4" x14ac:dyDescent="0.2">
      <c r="A133" s="32">
        <f t="shared" si="11"/>
        <v>10</v>
      </c>
      <c r="B133" s="6">
        <v>1</v>
      </c>
      <c r="C133" s="6">
        <v>3</v>
      </c>
      <c r="D133" s="6">
        <v>2</v>
      </c>
    </row>
    <row r="134" spans="1:4" x14ac:dyDescent="0.2">
      <c r="A134" s="32">
        <f t="shared" si="11"/>
        <v>11</v>
      </c>
      <c r="B134" s="6">
        <v>1</v>
      </c>
      <c r="C134" s="6">
        <v>3</v>
      </c>
      <c r="D134" s="6">
        <v>2</v>
      </c>
    </row>
    <row r="135" spans="1:4" x14ac:dyDescent="0.2">
      <c r="A135" s="32">
        <f t="shared" si="11"/>
        <v>12</v>
      </c>
      <c r="B135" s="6">
        <v>1</v>
      </c>
      <c r="C135" s="6">
        <v>3</v>
      </c>
      <c r="D135" s="6">
        <v>2</v>
      </c>
    </row>
    <row r="136" spans="1:4" x14ac:dyDescent="0.2">
      <c r="A136" s="32">
        <f t="shared" si="11"/>
        <v>13</v>
      </c>
      <c r="B136" s="6">
        <v>3</v>
      </c>
      <c r="C136" s="6">
        <v>2</v>
      </c>
      <c r="D136" s="6">
        <v>1</v>
      </c>
    </row>
    <row r="137" spans="1:4" x14ac:dyDescent="0.2">
      <c r="A137" s="32">
        <f t="shared" si="11"/>
        <v>14</v>
      </c>
      <c r="B137" s="6">
        <v>3</v>
      </c>
      <c r="C137" s="6">
        <v>2</v>
      </c>
      <c r="D137" s="6">
        <v>1</v>
      </c>
    </row>
    <row r="138" spans="1:4" x14ac:dyDescent="0.2">
      <c r="A138" s="32">
        <f t="shared" si="11"/>
        <v>15</v>
      </c>
      <c r="B138" s="6">
        <v>2</v>
      </c>
      <c r="C138" s="6">
        <v>1</v>
      </c>
      <c r="D138" s="6">
        <v>3</v>
      </c>
    </row>
    <row r="139" spans="1:4" x14ac:dyDescent="0.2">
      <c r="A139" s="32">
        <f t="shared" si="11"/>
        <v>16</v>
      </c>
      <c r="B139" s="30"/>
      <c r="C139" s="30"/>
      <c r="D139" s="30"/>
    </row>
    <row r="140" spans="1:4" x14ac:dyDescent="0.2">
      <c r="A140" s="32">
        <f t="shared" si="11"/>
        <v>17</v>
      </c>
      <c r="B140" s="30"/>
      <c r="C140" s="30"/>
      <c r="D140" s="30"/>
    </row>
    <row r="141" spans="1:4" x14ac:dyDescent="0.2">
      <c r="A141" s="32">
        <f t="shared" si="11"/>
        <v>18</v>
      </c>
      <c r="B141" s="6">
        <v>1</v>
      </c>
      <c r="C141" s="30"/>
      <c r="D141" s="30"/>
    </row>
    <row r="142" spans="1:4" x14ac:dyDescent="0.2">
      <c r="A142" s="32">
        <f t="shared" si="11"/>
        <v>19</v>
      </c>
      <c r="B142" s="6">
        <v>1</v>
      </c>
      <c r="C142" s="6">
        <v>2</v>
      </c>
      <c r="D142" s="6">
        <v>3</v>
      </c>
    </row>
    <row r="143" spans="1:4" x14ac:dyDescent="0.2">
      <c r="A143" s="32">
        <f t="shared" si="11"/>
        <v>20</v>
      </c>
      <c r="B143" s="6">
        <v>1</v>
      </c>
      <c r="C143" s="6">
        <v>3</v>
      </c>
      <c r="D143" s="6">
        <v>2</v>
      </c>
    </row>
    <row r="144" spans="1:4" x14ac:dyDescent="0.2">
      <c r="A144" s="32">
        <f t="shared" si="11"/>
        <v>21</v>
      </c>
      <c r="B144" s="30"/>
      <c r="C144" s="30"/>
      <c r="D144" s="30"/>
    </row>
    <row r="145" spans="1:4" x14ac:dyDescent="0.2">
      <c r="A145" s="32">
        <f t="shared" si="11"/>
        <v>22</v>
      </c>
      <c r="B145" s="6">
        <v>1</v>
      </c>
      <c r="C145" s="30"/>
      <c r="D145" s="6">
        <v>2</v>
      </c>
    </row>
    <row r="146" spans="1:4" x14ac:dyDescent="0.2">
      <c r="A146" s="32">
        <f t="shared" si="11"/>
        <v>23</v>
      </c>
      <c r="B146" s="6">
        <v>1</v>
      </c>
      <c r="C146" s="6">
        <v>2</v>
      </c>
      <c r="D146" s="6">
        <v>3</v>
      </c>
    </row>
    <row r="147" spans="1:4" x14ac:dyDescent="0.2">
      <c r="A147" s="32">
        <f t="shared" si="11"/>
        <v>24</v>
      </c>
      <c r="B147" s="30"/>
      <c r="C147" s="6">
        <v>1</v>
      </c>
      <c r="D147" s="30"/>
    </row>
    <row r="148" spans="1:4" x14ac:dyDescent="0.2">
      <c r="A148" s="32">
        <f t="shared" si="11"/>
        <v>25</v>
      </c>
      <c r="B148" s="6">
        <v>2</v>
      </c>
      <c r="C148" s="6">
        <v>3</v>
      </c>
      <c r="D148" s="6">
        <v>1</v>
      </c>
    </row>
    <row r="149" spans="1:4" x14ac:dyDescent="0.2">
      <c r="A149" s="32">
        <f t="shared" si="11"/>
        <v>26</v>
      </c>
      <c r="B149" s="6">
        <v>1</v>
      </c>
      <c r="C149" s="6">
        <v>3</v>
      </c>
      <c r="D149" s="6">
        <v>2</v>
      </c>
    </row>
    <row r="150" spans="1:4" x14ac:dyDescent="0.2">
      <c r="A150" s="32">
        <f t="shared" si="11"/>
        <v>27</v>
      </c>
      <c r="B150" s="6">
        <v>1</v>
      </c>
      <c r="C150" s="6">
        <v>3</v>
      </c>
      <c r="D150" s="6">
        <v>2</v>
      </c>
    </row>
    <row r="151" spans="1:4" x14ac:dyDescent="0.2">
      <c r="A151" s="32">
        <f t="shared" si="11"/>
        <v>28</v>
      </c>
      <c r="B151" s="6">
        <v>1</v>
      </c>
      <c r="C151" s="6">
        <v>3</v>
      </c>
      <c r="D151" s="6">
        <v>2</v>
      </c>
    </row>
    <row r="152" spans="1:4" x14ac:dyDescent="0.2">
      <c r="A152" s="32">
        <f t="shared" si="11"/>
        <v>29</v>
      </c>
      <c r="B152" s="6">
        <v>1</v>
      </c>
      <c r="C152" s="6">
        <v>2</v>
      </c>
      <c r="D152" s="30"/>
    </row>
    <row r="153" spans="1:4" ht="32" x14ac:dyDescent="0.2">
      <c r="A153" s="15" t="s">
        <v>56</v>
      </c>
      <c r="B153" s="16">
        <f>COUNT(B124:B152)</f>
        <v>23</v>
      </c>
      <c r="C153" s="16">
        <f t="shared" ref="C153:D153" si="12">COUNT(C124:C152)</f>
        <v>24</v>
      </c>
      <c r="D153" s="16">
        <f t="shared" si="12"/>
        <v>22</v>
      </c>
    </row>
    <row r="154" spans="1:4" ht="32" x14ac:dyDescent="0.2">
      <c r="A154" s="15" t="s">
        <v>57</v>
      </c>
      <c r="B154" s="16">
        <f>SUM(B124:B152)</f>
        <v>39</v>
      </c>
      <c r="C154" s="16">
        <f t="shared" ref="C154:D154" si="13">SUM(C124:C152)</f>
        <v>51</v>
      </c>
      <c r="D154" s="16">
        <f t="shared" si="13"/>
        <v>42</v>
      </c>
    </row>
    <row r="155" spans="1:4" x14ac:dyDescent="0.2">
      <c r="A155" s="13" t="s">
        <v>31</v>
      </c>
      <c r="B155" s="51">
        <f>B154/B153</f>
        <v>1.6956521739130435</v>
      </c>
      <c r="C155" s="18">
        <f t="shared" ref="C155:D155" si="14">C154/C153</f>
        <v>2.125</v>
      </c>
      <c r="D155" s="18">
        <f t="shared" si="14"/>
        <v>1.9090909090909092</v>
      </c>
    </row>
  </sheetData>
  <mergeCells count="3">
    <mergeCell ref="E7:E14"/>
    <mergeCell ref="E59:E70"/>
    <mergeCell ref="E117:E119"/>
  </mergeCells>
  <pageMargins left="0.7" right="0.7" top="0.75" bottom="0.75" header="0.3" footer="0.3"/>
  <pageSetup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D499E-D183-4FF3-9613-B057F55A363B}">
  <dimension ref="A1:M179"/>
  <sheetViews>
    <sheetView zoomScale="60" zoomScaleNormal="60" workbookViewId="0">
      <selection activeCell="G8" sqref="G8"/>
    </sheetView>
  </sheetViews>
  <sheetFormatPr baseColWidth="10" defaultRowHeight="15" x14ac:dyDescent="0.2"/>
  <cols>
    <col min="2" max="2" width="34.5" customWidth="1"/>
    <col min="3" max="3" width="21.1640625" customWidth="1"/>
    <col min="4" max="4" width="42.5" customWidth="1"/>
    <col min="5" max="5" width="26.5" customWidth="1"/>
    <col min="6" max="8" width="21.1640625" customWidth="1"/>
    <col min="9" max="9" width="24.6640625" customWidth="1"/>
    <col min="10" max="10" width="21.1640625" customWidth="1"/>
    <col min="11" max="11" width="31.1640625" customWidth="1"/>
    <col min="12" max="13" width="21.1640625" customWidth="1"/>
  </cols>
  <sheetData>
    <row r="1" spans="1:5" ht="24" x14ac:dyDescent="0.3">
      <c r="A1" s="10" t="s">
        <v>0</v>
      </c>
      <c r="D1" s="24" t="s">
        <v>65</v>
      </c>
    </row>
    <row r="3" spans="1:5" ht="19" x14ac:dyDescent="0.25">
      <c r="A3" s="9" t="s">
        <v>1</v>
      </c>
    </row>
    <row r="4" spans="1:5" ht="16" x14ac:dyDescent="0.2">
      <c r="A4" s="7"/>
    </row>
    <row r="5" spans="1:5" x14ac:dyDescent="0.2">
      <c r="A5" t="s">
        <v>27</v>
      </c>
    </row>
    <row r="6" spans="1:5" ht="32" x14ac:dyDescent="0.2">
      <c r="A6" s="1" t="s">
        <v>4</v>
      </c>
      <c r="B6" s="1" t="s">
        <v>7</v>
      </c>
      <c r="C6" s="1" t="s">
        <v>5</v>
      </c>
      <c r="D6" s="1" t="s">
        <v>55</v>
      </c>
      <c r="E6" s="1" t="s">
        <v>54</v>
      </c>
    </row>
    <row r="7" spans="1:5" ht="96" x14ac:dyDescent="0.2">
      <c r="A7" s="6">
        <v>1</v>
      </c>
      <c r="B7" s="4" t="s">
        <v>8</v>
      </c>
      <c r="C7" s="47">
        <f>B60</f>
        <v>1.7428571428571429</v>
      </c>
      <c r="D7" s="5" t="s">
        <v>93</v>
      </c>
      <c r="E7" s="162" t="s">
        <v>92</v>
      </c>
    </row>
    <row r="8" spans="1:5" ht="82.25" customHeight="1" x14ac:dyDescent="0.2">
      <c r="A8" s="6">
        <f t="shared" ref="A8:A14" si="0">1+A7</f>
        <v>2</v>
      </c>
      <c r="B8" s="5" t="s">
        <v>68</v>
      </c>
      <c r="C8" s="22">
        <f>C60</f>
        <v>2.8148148148148149</v>
      </c>
      <c r="D8" s="5" t="s">
        <v>94</v>
      </c>
      <c r="E8" s="163"/>
    </row>
    <row r="9" spans="1:5" ht="128" x14ac:dyDescent="0.2">
      <c r="A9" s="6">
        <f t="shared" si="0"/>
        <v>3</v>
      </c>
      <c r="B9" s="5" t="s">
        <v>10</v>
      </c>
      <c r="C9" s="22">
        <f>D60</f>
        <v>2.6875</v>
      </c>
      <c r="D9" s="5" t="s">
        <v>95</v>
      </c>
      <c r="E9" s="163"/>
    </row>
    <row r="10" spans="1:5" ht="64" x14ac:dyDescent="0.2">
      <c r="A10" s="6">
        <f t="shared" si="0"/>
        <v>4</v>
      </c>
      <c r="B10" s="5" t="s">
        <v>11</v>
      </c>
      <c r="C10" s="22">
        <f>E60</f>
        <v>3.4545454545454546</v>
      </c>
      <c r="D10" s="5" t="s">
        <v>96</v>
      </c>
      <c r="E10" s="163"/>
    </row>
    <row r="11" spans="1:5" ht="128" x14ac:dyDescent="0.2">
      <c r="A11" s="6">
        <f t="shared" si="0"/>
        <v>5</v>
      </c>
      <c r="B11" s="5" t="s">
        <v>12</v>
      </c>
      <c r="C11" s="22">
        <f>F60</f>
        <v>4.2424242424242422</v>
      </c>
      <c r="D11" s="5" t="s">
        <v>97</v>
      </c>
      <c r="E11" s="163"/>
    </row>
    <row r="12" spans="1:5" ht="95.25" customHeight="1" x14ac:dyDescent="0.2">
      <c r="A12" s="6">
        <f t="shared" si="0"/>
        <v>6</v>
      </c>
      <c r="B12" s="5" t="s">
        <v>13</v>
      </c>
      <c r="C12" s="22">
        <f>G60</f>
        <v>5.3214285714285712</v>
      </c>
      <c r="D12" s="5" t="s">
        <v>98</v>
      </c>
      <c r="E12" s="163"/>
    </row>
    <row r="13" spans="1:5" ht="139.5" customHeight="1" x14ac:dyDescent="0.2">
      <c r="A13" s="6">
        <f t="shared" si="0"/>
        <v>7</v>
      </c>
      <c r="B13" s="5" t="s">
        <v>14</v>
      </c>
      <c r="C13" s="22">
        <f>H60</f>
        <v>6.72</v>
      </c>
      <c r="D13" s="5" t="s">
        <v>99</v>
      </c>
      <c r="E13" s="163"/>
    </row>
    <row r="14" spans="1:5" ht="144" customHeight="1" x14ac:dyDescent="0.2">
      <c r="A14" s="6">
        <f t="shared" si="0"/>
        <v>8</v>
      </c>
      <c r="B14" s="5" t="s">
        <v>15</v>
      </c>
      <c r="C14" s="22">
        <f>I60</f>
        <v>7.1428571428571432</v>
      </c>
      <c r="D14" s="5" t="s">
        <v>100</v>
      </c>
      <c r="E14" s="164"/>
    </row>
    <row r="17" spans="1:9" x14ac:dyDescent="0.2">
      <c r="A17" s="8" t="s">
        <v>6</v>
      </c>
    </row>
    <row r="18" spans="1:9" ht="112" x14ac:dyDescent="0.2">
      <c r="A18" s="1" t="s">
        <v>4</v>
      </c>
      <c r="B18" s="11" t="s">
        <v>47</v>
      </c>
      <c r="C18" s="11" t="s">
        <v>67</v>
      </c>
      <c r="D18" s="11" t="s">
        <v>48</v>
      </c>
      <c r="E18" s="11" t="s">
        <v>49</v>
      </c>
      <c r="F18" s="11" t="s">
        <v>50</v>
      </c>
      <c r="G18" s="11" t="s">
        <v>51</v>
      </c>
      <c r="H18" s="11" t="s">
        <v>52</v>
      </c>
      <c r="I18" s="11" t="s">
        <v>53</v>
      </c>
    </row>
    <row r="19" spans="1:9" x14ac:dyDescent="0.2">
      <c r="A19" s="32">
        <v>1</v>
      </c>
      <c r="B19" s="23">
        <v>1</v>
      </c>
      <c r="C19" s="31"/>
      <c r="D19" s="31"/>
      <c r="E19" s="2">
        <v>3</v>
      </c>
      <c r="F19" s="2">
        <v>2</v>
      </c>
      <c r="G19" s="31"/>
      <c r="H19" s="31"/>
      <c r="I19" s="31"/>
    </row>
    <row r="20" spans="1:9" x14ac:dyDescent="0.2">
      <c r="A20" s="32">
        <f t="shared" ref="A20:A57" si="1">1+A19</f>
        <v>2</v>
      </c>
      <c r="B20" s="23">
        <v>1</v>
      </c>
      <c r="C20" s="23">
        <v>5</v>
      </c>
      <c r="D20" s="23">
        <v>8</v>
      </c>
      <c r="E20" s="2">
        <v>2</v>
      </c>
      <c r="F20" s="2">
        <v>3</v>
      </c>
      <c r="G20" s="2">
        <v>4</v>
      </c>
      <c r="H20" s="2">
        <v>6</v>
      </c>
      <c r="I20" s="2">
        <v>7</v>
      </c>
    </row>
    <row r="21" spans="1:9" x14ac:dyDescent="0.2">
      <c r="A21" s="32">
        <f t="shared" si="1"/>
        <v>3</v>
      </c>
      <c r="B21" s="23">
        <v>2</v>
      </c>
      <c r="C21" s="29"/>
      <c r="D21" s="23">
        <v>1</v>
      </c>
      <c r="E21" s="29"/>
      <c r="F21" s="2">
        <v>3</v>
      </c>
      <c r="G21" s="31"/>
      <c r="H21" s="31"/>
      <c r="I21" s="31"/>
    </row>
    <row r="22" spans="1:9" x14ac:dyDescent="0.2">
      <c r="A22" s="32">
        <f t="shared" si="1"/>
        <v>4</v>
      </c>
      <c r="B22" s="23">
        <v>2</v>
      </c>
      <c r="C22" s="29"/>
      <c r="D22" s="23">
        <v>1</v>
      </c>
      <c r="E22" s="29"/>
      <c r="F22" s="31"/>
      <c r="G22" s="31"/>
      <c r="H22" s="31"/>
      <c r="I22" s="31"/>
    </row>
    <row r="23" spans="1:9" x14ac:dyDescent="0.2">
      <c r="A23" s="32">
        <f t="shared" si="1"/>
        <v>5</v>
      </c>
      <c r="B23" s="23">
        <v>1</v>
      </c>
      <c r="C23" s="29"/>
      <c r="D23" s="29"/>
      <c r="E23" s="2">
        <v>2</v>
      </c>
      <c r="F23" s="31"/>
      <c r="G23" s="2">
        <v>3</v>
      </c>
      <c r="H23" s="31"/>
      <c r="I23" s="31"/>
    </row>
    <row r="24" spans="1:9" x14ac:dyDescent="0.2">
      <c r="A24" s="32">
        <f t="shared" si="1"/>
        <v>6</v>
      </c>
      <c r="B24" s="29"/>
      <c r="C24" s="29"/>
      <c r="D24" s="29"/>
      <c r="E24" s="29"/>
      <c r="F24" s="31"/>
      <c r="G24" s="31"/>
      <c r="H24" s="31"/>
      <c r="I24" s="2">
        <v>1</v>
      </c>
    </row>
    <row r="25" spans="1:9" x14ac:dyDescent="0.2">
      <c r="A25" s="32">
        <f t="shared" si="1"/>
        <v>7</v>
      </c>
      <c r="B25" s="23">
        <v>1</v>
      </c>
      <c r="C25" s="23">
        <v>2</v>
      </c>
      <c r="D25" s="23">
        <v>3</v>
      </c>
      <c r="E25" s="2">
        <v>4</v>
      </c>
      <c r="F25" s="2">
        <v>5</v>
      </c>
      <c r="G25" s="2">
        <v>6</v>
      </c>
      <c r="H25" s="2">
        <v>7</v>
      </c>
      <c r="I25" s="2">
        <v>8</v>
      </c>
    </row>
    <row r="26" spans="1:9" x14ac:dyDescent="0.2">
      <c r="A26" s="32">
        <f t="shared" si="1"/>
        <v>8</v>
      </c>
      <c r="B26" s="23">
        <v>3</v>
      </c>
      <c r="C26" s="29"/>
      <c r="D26" s="23">
        <v>1</v>
      </c>
      <c r="E26" s="29"/>
      <c r="F26" s="2">
        <v>2</v>
      </c>
      <c r="G26" s="31"/>
      <c r="H26" s="31"/>
      <c r="I26" s="31"/>
    </row>
    <row r="27" spans="1:9" x14ac:dyDescent="0.2">
      <c r="A27" s="32">
        <f t="shared" si="1"/>
        <v>9</v>
      </c>
      <c r="B27" s="23">
        <v>3</v>
      </c>
      <c r="C27" s="29"/>
      <c r="D27" s="23">
        <v>1</v>
      </c>
      <c r="E27" s="2">
        <v>4</v>
      </c>
      <c r="F27" s="2">
        <v>2</v>
      </c>
      <c r="G27" s="31"/>
      <c r="H27" s="31"/>
      <c r="I27" s="31"/>
    </row>
    <row r="28" spans="1:9" x14ac:dyDescent="0.2">
      <c r="A28" s="32">
        <f t="shared" si="1"/>
        <v>10</v>
      </c>
      <c r="B28" s="23">
        <v>1</v>
      </c>
      <c r="C28" s="23">
        <v>8</v>
      </c>
      <c r="D28" s="23">
        <v>2</v>
      </c>
      <c r="E28" s="2">
        <v>3</v>
      </c>
      <c r="F28" s="2">
        <v>4</v>
      </c>
      <c r="G28" s="2">
        <v>5</v>
      </c>
      <c r="H28" s="2">
        <v>6</v>
      </c>
      <c r="I28" s="2">
        <v>7</v>
      </c>
    </row>
    <row r="29" spans="1:9" x14ac:dyDescent="0.2">
      <c r="A29" s="32">
        <f t="shared" si="1"/>
        <v>11</v>
      </c>
      <c r="B29" s="29"/>
      <c r="C29" s="29"/>
      <c r="D29" s="29"/>
      <c r="E29" s="2">
        <v>1</v>
      </c>
      <c r="F29" s="31"/>
      <c r="G29" s="31"/>
      <c r="H29" s="31"/>
      <c r="I29" s="31"/>
    </row>
    <row r="30" spans="1:9" x14ac:dyDescent="0.2">
      <c r="A30" s="32">
        <f t="shared" si="1"/>
        <v>12</v>
      </c>
      <c r="B30" s="29"/>
      <c r="C30" s="29"/>
      <c r="D30" s="23">
        <v>2</v>
      </c>
      <c r="E30" s="2">
        <v>1</v>
      </c>
      <c r="F30" s="2">
        <v>3</v>
      </c>
      <c r="G30" s="31"/>
      <c r="H30" s="31"/>
      <c r="I30" s="31"/>
    </row>
    <row r="31" spans="1:9" x14ac:dyDescent="0.2">
      <c r="A31" s="32">
        <f t="shared" si="1"/>
        <v>13</v>
      </c>
      <c r="B31" s="23">
        <v>5</v>
      </c>
      <c r="C31" s="23">
        <v>6</v>
      </c>
      <c r="D31" s="23">
        <v>1</v>
      </c>
      <c r="E31" s="2">
        <v>2</v>
      </c>
      <c r="F31" s="2">
        <v>3</v>
      </c>
      <c r="G31" s="2">
        <v>7</v>
      </c>
      <c r="H31" s="2">
        <v>8</v>
      </c>
      <c r="I31" s="2">
        <v>4</v>
      </c>
    </row>
    <row r="32" spans="1:9" x14ac:dyDescent="0.2">
      <c r="A32" s="32">
        <f t="shared" si="1"/>
        <v>14</v>
      </c>
      <c r="B32" s="23">
        <v>4</v>
      </c>
      <c r="C32" s="23">
        <v>3</v>
      </c>
      <c r="D32" s="23">
        <v>2</v>
      </c>
      <c r="E32" s="2">
        <v>1</v>
      </c>
      <c r="F32" s="2">
        <v>6</v>
      </c>
      <c r="G32" s="2">
        <v>5</v>
      </c>
      <c r="H32" s="2">
        <v>7</v>
      </c>
      <c r="I32" s="2">
        <v>8</v>
      </c>
    </row>
    <row r="33" spans="1:9" x14ac:dyDescent="0.2">
      <c r="A33" s="32">
        <f t="shared" si="1"/>
        <v>15</v>
      </c>
      <c r="B33" s="23">
        <v>1</v>
      </c>
      <c r="C33" s="23">
        <v>2</v>
      </c>
      <c r="D33" s="23">
        <v>3</v>
      </c>
      <c r="E33" s="2">
        <v>4</v>
      </c>
      <c r="F33" s="2">
        <v>5</v>
      </c>
      <c r="G33" s="2">
        <v>6</v>
      </c>
      <c r="H33" s="2">
        <v>7</v>
      </c>
      <c r="I33" s="2">
        <v>8</v>
      </c>
    </row>
    <row r="34" spans="1:9" x14ac:dyDescent="0.2">
      <c r="A34" s="32">
        <f t="shared" si="1"/>
        <v>16</v>
      </c>
      <c r="B34" s="23">
        <v>1</v>
      </c>
      <c r="C34" s="23">
        <v>2</v>
      </c>
      <c r="D34" s="23">
        <v>3</v>
      </c>
      <c r="E34" s="2">
        <v>4</v>
      </c>
      <c r="F34" s="2">
        <v>5</v>
      </c>
      <c r="G34" s="2">
        <v>6</v>
      </c>
      <c r="H34" s="2">
        <v>7</v>
      </c>
      <c r="I34" s="2">
        <v>8</v>
      </c>
    </row>
    <row r="35" spans="1:9" x14ac:dyDescent="0.2">
      <c r="A35" s="32">
        <f t="shared" si="1"/>
        <v>17</v>
      </c>
      <c r="B35" s="23">
        <v>1</v>
      </c>
      <c r="C35" s="23">
        <v>2</v>
      </c>
      <c r="D35" s="23">
        <v>3</v>
      </c>
      <c r="E35" s="2">
        <v>4</v>
      </c>
      <c r="F35" s="2">
        <v>5</v>
      </c>
      <c r="G35" s="2">
        <v>6</v>
      </c>
      <c r="H35" s="2">
        <v>7</v>
      </c>
      <c r="I35" s="2">
        <v>8</v>
      </c>
    </row>
    <row r="36" spans="1:9" x14ac:dyDescent="0.2">
      <c r="A36" s="32">
        <f t="shared" si="1"/>
        <v>18</v>
      </c>
      <c r="B36" s="23">
        <v>1</v>
      </c>
      <c r="C36" s="23">
        <v>2</v>
      </c>
      <c r="D36" s="23">
        <v>3</v>
      </c>
      <c r="E36" s="2">
        <v>4</v>
      </c>
      <c r="F36" s="2">
        <v>5</v>
      </c>
      <c r="G36" s="2">
        <v>6</v>
      </c>
      <c r="H36" s="2">
        <v>7</v>
      </c>
      <c r="I36" s="2">
        <v>8</v>
      </c>
    </row>
    <row r="37" spans="1:9" x14ac:dyDescent="0.2">
      <c r="A37" s="32">
        <f t="shared" si="1"/>
        <v>19</v>
      </c>
      <c r="B37" s="29"/>
      <c r="C37" s="29"/>
      <c r="D37" s="23">
        <v>1</v>
      </c>
      <c r="E37" s="2">
        <v>2</v>
      </c>
      <c r="F37" s="2">
        <v>3</v>
      </c>
      <c r="G37" s="2">
        <v>4</v>
      </c>
      <c r="H37" s="31"/>
      <c r="I37" s="2">
        <v>5</v>
      </c>
    </row>
    <row r="38" spans="1:9" x14ac:dyDescent="0.2">
      <c r="A38" s="32">
        <f t="shared" si="1"/>
        <v>20</v>
      </c>
      <c r="B38" s="23">
        <v>1</v>
      </c>
      <c r="C38" s="23">
        <v>2</v>
      </c>
      <c r="D38" s="29"/>
      <c r="E38" s="2">
        <v>3</v>
      </c>
      <c r="F38" s="2">
        <v>4</v>
      </c>
      <c r="G38" s="2">
        <v>5</v>
      </c>
      <c r="H38" s="31"/>
      <c r="I38" s="2">
        <v>6</v>
      </c>
    </row>
    <row r="39" spans="1:9" x14ac:dyDescent="0.2">
      <c r="A39" s="32">
        <f t="shared" si="1"/>
        <v>21</v>
      </c>
      <c r="B39" s="23">
        <v>1</v>
      </c>
      <c r="C39" s="29"/>
      <c r="D39" s="29"/>
      <c r="E39" s="2">
        <v>2</v>
      </c>
      <c r="F39" s="2">
        <v>3</v>
      </c>
      <c r="G39" s="31"/>
      <c r="H39" s="31"/>
      <c r="I39" s="31"/>
    </row>
    <row r="40" spans="1:9" x14ac:dyDescent="0.2">
      <c r="A40" s="32">
        <f t="shared" si="1"/>
        <v>22</v>
      </c>
      <c r="B40" s="23">
        <v>1</v>
      </c>
      <c r="C40" s="23">
        <v>2</v>
      </c>
      <c r="D40" s="23">
        <v>3</v>
      </c>
      <c r="E40" s="29"/>
      <c r="F40" s="31"/>
      <c r="G40" s="31"/>
      <c r="H40" s="31"/>
      <c r="I40" s="31"/>
    </row>
    <row r="41" spans="1:9" x14ac:dyDescent="0.2">
      <c r="A41" s="32">
        <f t="shared" si="1"/>
        <v>23</v>
      </c>
      <c r="B41" s="23">
        <v>1</v>
      </c>
      <c r="C41" s="23">
        <v>2</v>
      </c>
      <c r="D41" s="23">
        <v>3</v>
      </c>
      <c r="E41" s="2">
        <v>4</v>
      </c>
      <c r="F41" s="2">
        <v>5</v>
      </c>
      <c r="G41" s="2">
        <v>6</v>
      </c>
      <c r="H41" s="2">
        <v>7</v>
      </c>
      <c r="I41" s="2">
        <v>8</v>
      </c>
    </row>
    <row r="42" spans="1:9" x14ac:dyDescent="0.2">
      <c r="A42" s="32">
        <f t="shared" si="1"/>
        <v>24</v>
      </c>
      <c r="B42" s="23">
        <v>1</v>
      </c>
      <c r="C42" s="23">
        <v>2</v>
      </c>
      <c r="D42" s="23">
        <v>3</v>
      </c>
      <c r="E42" s="2">
        <v>4</v>
      </c>
      <c r="F42" s="2">
        <v>5</v>
      </c>
      <c r="G42" s="2">
        <v>6</v>
      </c>
      <c r="H42" s="2">
        <v>7</v>
      </c>
      <c r="I42" s="2">
        <v>8</v>
      </c>
    </row>
    <row r="43" spans="1:9" x14ac:dyDescent="0.2">
      <c r="A43" s="32">
        <f t="shared" si="1"/>
        <v>25</v>
      </c>
      <c r="B43" s="23">
        <v>1</v>
      </c>
      <c r="C43" s="23">
        <v>2</v>
      </c>
      <c r="D43" s="23">
        <v>3</v>
      </c>
      <c r="E43" s="2">
        <v>8</v>
      </c>
      <c r="F43" s="2">
        <v>4</v>
      </c>
      <c r="G43" s="2">
        <v>5</v>
      </c>
      <c r="H43" s="2">
        <v>6</v>
      </c>
      <c r="I43" s="2">
        <v>7</v>
      </c>
    </row>
    <row r="44" spans="1:9" x14ac:dyDescent="0.2">
      <c r="A44" s="32">
        <f t="shared" si="1"/>
        <v>26</v>
      </c>
      <c r="B44" s="23">
        <v>1</v>
      </c>
      <c r="C44" s="29"/>
      <c r="D44" s="29"/>
      <c r="E44" s="29"/>
      <c r="F44" s="31"/>
      <c r="G44" s="31"/>
      <c r="H44" s="31"/>
      <c r="I44" s="31"/>
    </row>
    <row r="45" spans="1:9" x14ac:dyDescent="0.2">
      <c r="A45" s="32">
        <f t="shared" si="1"/>
        <v>27</v>
      </c>
      <c r="B45" s="23">
        <v>1</v>
      </c>
      <c r="C45" s="23">
        <v>2</v>
      </c>
      <c r="D45" s="23">
        <v>3</v>
      </c>
      <c r="E45" s="2">
        <v>4</v>
      </c>
      <c r="F45" s="2">
        <v>5</v>
      </c>
      <c r="G45" s="2">
        <v>6</v>
      </c>
      <c r="H45" s="2">
        <v>7</v>
      </c>
      <c r="I45" s="2">
        <v>8</v>
      </c>
    </row>
    <row r="46" spans="1:9" x14ac:dyDescent="0.2">
      <c r="A46" s="32">
        <f t="shared" si="1"/>
        <v>28</v>
      </c>
      <c r="B46" s="23">
        <v>7</v>
      </c>
      <c r="C46" s="23">
        <v>8</v>
      </c>
      <c r="D46" s="23">
        <v>1</v>
      </c>
      <c r="E46" s="2">
        <v>6</v>
      </c>
      <c r="F46" s="2">
        <v>2</v>
      </c>
      <c r="G46" s="2">
        <v>3</v>
      </c>
      <c r="H46" s="2">
        <v>4</v>
      </c>
      <c r="I46" s="2">
        <v>5</v>
      </c>
    </row>
    <row r="47" spans="1:9" x14ac:dyDescent="0.2">
      <c r="A47" s="32">
        <f t="shared" si="1"/>
        <v>29</v>
      </c>
      <c r="B47" s="23">
        <v>4</v>
      </c>
      <c r="C47" s="23">
        <v>2</v>
      </c>
      <c r="D47" s="23">
        <v>3</v>
      </c>
      <c r="E47" s="2">
        <v>1</v>
      </c>
      <c r="F47" s="2">
        <v>6</v>
      </c>
      <c r="G47" s="2">
        <v>5</v>
      </c>
      <c r="H47" s="2">
        <v>7</v>
      </c>
      <c r="I47" s="2">
        <v>8</v>
      </c>
    </row>
    <row r="48" spans="1:9" x14ac:dyDescent="0.2">
      <c r="A48" s="32">
        <f t="shared" si="1"/>
        <v>30</v>
      </c>
      <c r="B48" s="23">
        <v>1</v>
      </c>
      <c r="C48" s="23">
        <v>5</v>
      </c>
      <c r="D48" s="23">
        <v>6</v>
      </c>
      <c r="E48" s="2">
        <v>2</v>
      </c>
      <c r="F48" s="2">
        <v>4</v>
      </c>
      <c r="G48" s="2">
        <v>3</v>
      </c>
      <c r="H48" s="2">
        <v>7</v>
      </c>
      <c r="I48" s="2">
        <v>8</v>
      </c>
    </row>
    <row r="49" spans="1:9" x14ac:dyDescent="0.2">
      <c r="A49" s="32">
        <f t="shared" si="1"/>
        <v>31</v>
      </c>
      <c r="B49" s="23">
        <v>1</v>
      </c>
      <c r="C49" s="23">
        <v>2</v>
      </c>
      <c r="D49" s="23">
        <v>3</v>
      </c>
      <c r="E49" s="2">
        <v>4</v>
      </c>
      <c r="F49" s="2">
        <v>5</v>
      </c>
      <c r="G49" s="2">
        <v>6</v>
      </c>
      <c r="H49" s="2">
        <v>7</v>
      </c>
      <c r="I49" s="2">
        <v>8</v>
      </c>
    </row>
    <row r="50" spans="1:9" x14ac:dyDescent="0.2">
      <c r="A50" s="32">
        <f t="shared" si="1"/>
        <v>32</v>
      </c>
      <c r="B50" s="23">
        <v>1</v>
      </c>
      <c r="C50" s="23">
        <v>2</v>
      </c>
      <c r="D50" s="23">
        <v>3</v>
      </c>
      <c r="E50" s="2">
        <v>4</v>
      </c>
      <c r="F50" s="2">
        <v>5</v>
      </c>
      <c r="G50" s="2">
        <v>6</v>
      </c>
      <c r="H50" s="2">
        <v>7</v>
      </c>
      <c r="I50" s="2">
        <v>8</v>
      </c>
    </row>
    <row r="51" spans="1:9" x14ac:dyDescent="0.2">
      <c r="A51" s="32">
        <f t="shared" si="1"/>
        <v>33</v>
      </c>
      <c r="B51" s="23">
        <v>1</v>
      </c>
      <c r="C51" s="23">
        <v>2</v>
      </c>
      <c r="D51" s="23">
        <v>3</v>
      </c>
      <c r="E51" s="2">
        <v>8</v>
      </c>
      <c r="F51" s="2">
        <v>4</v>
      </c>
      <c r="G51" s="2">
        <v>5</v>
      </c>
      <c r="H51" s="2">
        <v>6</v>
      </c>
      <c r="I51" s="2">
        <v>7</v>
      </c>
    </row>
    <row r="52" spans="1:9" x14ac:dyDescent="0.2">
      <c r="A52" s="32">
        <f t="shared" si="1"/>
        <v>34</v>
      </c>
      <c r="B52" s="23">
        <v>1</v>
      </c>
      <c r="C52" s="23">
        <v>2</v>
      </c>
      <c r="D52" s="23">
        <v>3</v>
      </c>
      <c r="E52" s="2">
        <v>4</v>
      </c>
      <c r="F52" s="2">
        <v>5</v>
      </c>
      <c r="G52" s="2">
        <v>6</v>
      </c>
      <c r="H52" s="2">
        <v>7</v>
      </c>
      <c r="I52" s="2">
        <v>8</v>
      </c>
    </row>
    <row r="53" spans="1:9" x14ac:dyDescent="0.2">
      <c r="A53" s="32">
        <f t="shared" si="1"/>
        <v>35</v>
      </c>
      <c r="B53" s="23">
        <v>1</v>
      </c>
      <c r="C53" s="23">
        <v>2</v>
      </c>
      <c r="D53" s="23">
        <v>3</v>
      </c>
      <c r="E53" s="2">
        <v>4</v>
      </c>
      <c r="F53" s="2">
        <v>8</v>
      </c>
      <c r="G53" s="2">
        <v>5</v>
      </c>
      <c r="H53" s="2">
        <v>6</v>
      </c>
      <c r="I53" s="2">
        <v>7</v>
      </c>
    </row>
    <row r="54" spans="1:9" x14ac:dyDescent="0.2">
      <c r="A54" s="32">
        <f t="shared" si="1"/>
        <v>36</v>
      </c>
      <c r="B54" s="23">
        <v>1</v>
      </c>
      <c r="C54" s="23">
        <v>2</v>
      </c>
      <c r="D54" s="23">
        <v>3</v>
      </c>
      <c r="E54" s="2">
        <v>4</v>
      </c>
      <c r="F54" s="2">
        <v>5</v>
      </c>
      <c r="G54" s="2">
        <v>6</v>
      </c>
      <c r="H54" s="2">
        <v>7</v>
      </c>
      <c r="I54" s="2">
        <v>8</v>
      </c>
    </row>
    <row r="55" spans="1:9" x14ac:dyDescent="0.2">
      <c r="A55" s="32">
        <f t="shared" si="1"/>
        <v>37</v>
      </c>
      <c r="B55" s="23">
        <v>5</v>
      </c>
      <c r="C55" s="23">
        <v>1</v>
      </c>
      <c r="D55" s="23">
        <v>2</v>
      </c>
      <c r="E55" s="2">
        <v>3</v>
      </c>
      <c r="F55" s="2">
        <v>4</v>
      </c>
      <c r="G55" s="2">
        <v>6</v>
      </c>
      <c r="H55" s="2">
        <v>7</v>
      </c>
      <c r="I55" s="2">
        <v>8</v>
      </c>
    </row>
    <row r="56" spans="1:9" x14ac:dyDescent="0.2">
      <c r="A56" s="32">
        <f t="shared" si="1"/>
        <v>38</v>
      </c>
      <c r="B56" s="23">
        <v>1</v>
      </c>
      <c r="C56" s="23">
        <v>2</v>
      </c>
      <c r="D56" s="23">
        <v>3</v>
      </c>
      <c r="E56" s="2">
        <v>4</v>
      </c>
      <c r="F56" s="2">
        <v>5</v>
      </c>
      <c r="G56" s="2">
        <v>6</v>
      </c>
      <c r="H56" s="2">
        <v>7</v>
      </c>
      <c r="I56" s="2">
        <v>8</v>
      </c>
    </row>
    <row r="57" spans="1:9" x14ac:dyDescent="0.2">
      <c r="A57" s="32">
        <f t="shared" si="1"/>
        <v>39</v>
      </c>
      <c r="B57" s="23">
        <v>1</v>
      </c>
      <c r="C57" s="23">
        <v>2</v>
      </c>
      <c r="D57" s="23">
        <v>3</v>
      </c>
      <c r="E57" s="2">
        <v>4</v>
      </c>
      <c r="F57" s="2">
        <v>5</v>
      </c>
      <c r="G57" s="2">
        <v>6</v>
      </c>
      <c r="H57" s="2">
        <v>7</v>
      </c>
      <c r="I57" s="2">
        <v>8</v>
      </c>
    </row>
    <row r="58" spans="1:9" ht="32" x14ac:dyDescent="0.2">
      <c r="A58" s="15" t="s">
        <v>56</v>
      </c>
      <c r="B58" s="16">
        <f t="shared" ref="B58:I58" si="2">COUNT(B19:B57)</f>
        <v>35</v>
      </c>
      <c r="C58" s="16">
        <f t="shared" si="2"/>
        <v>27</v>
      </c>
      <c r="D58" s="16">
        <f t="shared" si="2"/>
        <v>32</v>
      </c>
      <c r="E58" s="16">
        <f t="shared" si="2"/>
        <v>33</v>
      </c>
      <c r="F58" s="16">
        <f t="shared" si="2"/>
        <v>33</v>
      </c>
      <c r="G58" s="16">
        <f t="shared" si="2"/>
        <v>28</v>
      </c>
      <c r="H58" s="16">
        <f t="shared" si="2"/>
        <v>25</v>
      </c>
      <c r="I58" s="16">
        <f t="shared" si="2"/>
        <v>28</v>
      </c>
    </row>
    <row r="59" spans="1:9" ht="32" x14ac:dyDescent="0.2">
      <c r="A59" s="15" t="s">
        <v>57</v>
      </c>
      <c r="B59" s="16">
        <f t="shared" ref="B59:I59" si="3">SUM(B19:B57)</f>
        <v>61</v>
      </c>
      <c r="C59" s="16">
        <f t="shared" si="3"/>
        <v>76</v>
      </c>
      <c r="D59" s="16">
        <f t="shared" si="3"/>
        <v>86</v>
      </c>
      <c r="E59" s="16">
        <f t="shared" si="3"/>
        <v>114</v>
      </c>
      <c r="F59" s="16">
        <f t="shared" si="3"/>
        <v>140</v>
      </c>
      <c r="G59" s="16">
        <f t="shared" si="3"/>
        <v>149</v>
      </c>
      <c r="H59" s="16">
        <f t="shared" si="3"/>
        <v>168</v>
      </c>
      <c r="I59" s="16">
        <f t="shared" si="3"/>
        <v>200</v>
      </c>
    </row>
    <row r="60" spans="1:9" ht="16" x14ac:dyDescent="0.2">
      <c r="A60" s="15" t="s">
        <v>31</v>
      </c>
      <c r="B60" s="51">
        <f t="shared" ref="B60:I60" si="4">B59/B58</f>
        <v>1.7428571428571429</v>
      </c>
      <c r="C60" s="18">
        <f t="shared" si="4"/>
        <v>2.8148148148148149</v>
      </c>
      <c r="D60" s="18">
        <f t="shared" si="4"/>
        <v>2.6875</v>
      </c>
      <c r="E60" s="18">
        <f t="shared" si="4"/>
        <v>3.4545454545454546</v>
      </c>
      <c r="F60" s="18">
        <f t="shared" si="4"/>
        <v>4.2424242424242422</v>
      </c>
      <c r="G60" s="18">
        <f t="shared" si="4"/>
        <v>5.3214285714285712</v>
      </c>
      <c r="H60" s="18">
        <f t="shared" si="4"/>
        <v>6.72</v>
      </c>
      <c r="I60" s="18">
        <f t="shared" si="4"/>
        <v>7.1428571428571432</v>
      </c>
    </row>
    <row r="63" spans="1:9" ht="19" x14ac:dyDescent="0.25">
      <c r="A63" s="9" t="s">
        <v>2</v>
      </c>
    </row>
    <row r="64" spans="1:9" ht="16" x14ac:dyDescent="0.2">
      <c r="A64" s="7"/>
    </row>
    <row r="65" spans="1:6" x14ac:dyDescent="0.2">
      <c r="A65" t="s">
        <v>27</v>
      </c>
    </row>
    <row r="66" spans="1:6" ht="32" x14ac:dyDescent="0.2">
      <c r="A66" s="1" t="s">
        <v>4</v>
      </c>
      <c r="B66" s="1" t="s">
        <v>7</v>
      </c>
      <c r="C66" s="1" t="s">
        <v>5</v>
      </c>
      <c r="D66" s="1" t="s">
        <v>55</v>
      </c>
      <c r="E66" s="1" t="s">
        <v>54</v>
      </c>
    </row>
    <row r="67" spans="1:6" ht="132" customHeight="1" x14ac:dyDescent="0.2">
      <c r="A67" s="6">
        <v>1</v>
      </c>
      <c r="B67" s="37" t="s">
        <v>16</v>
      </c>
      <c r="C67" s="19">
        <f>B124</f>
        <v>5.3181818181818183</v>
      </c>
      <c r="D67" s="5" t="s">
        <v>101</v>
      </c>
      <c r="E67" s="162"/>
    </row>
    <row r="68" spans="1:6" ht="49.5" customHeight="1" x14ac:dyDescent="0.2">
      <c r="A68" s="6">
        <f t="shared" ref="A68:A78" si="5">1+A67</f>
        <v>2</v>
      </c>
      <c r="B68" s="27" t="s">
        <v>17</v>
      </c>
      <c r="C68" s="20">
        <f>C124</f>
        <v>6.8421052631578947</v>
      </c>
      <c r="D68" s="5" t="s">
        <v>89</v>
      </c>
      <c r="E68" s="163"/>
    </row>
    <row r="69" spans="1:6" ht="45" customHeight="1" x14ac:dyDescent="0.2">
      <c r="A69" s="6">
        <f t="shared" si="5"/>
        <v>3</v>
      </c>
      <c r="B69" s="35" t="s">
        <v>18</v>
      </c>
      <c r="C69" s="52">
        <f>D124</f>
        <v>1.3636363636363635</v>
      </c>
      <c r="D69" s="5" t="s">
        <v>102</v>
      </c>
      <c r="E69" s="163"/>
    </row>
    <row r="70" spans="1:6" ht="39" customHeight="1" x14ac:dyDescent="0.2">
      <c r="A70" s="6">
        <f t="shared" si="5"/>
        <v>4</v>
      </c>
      <c r="B70" s="5" t="s">
        <v>19</v>
      </c>
      <c r="C70" s="20">
        <f>E124</f>
        <v>3.2857142857142856</v>
      </c>
      <c r="D70" s="5" t="s">
        <v>103</v>
      </c>
      <c r="E70" s="163"/>
    </row>
    <row r="71" spans="1:6" ht="131.25" customHeight="1" x14ac:dyDescent="0.2">
      <c r="A71" s="6">
        <f t="shared" si="5"/>
        <v>5</v>
      </c>
      <c r="B71" s="35" t="s">
        <v>20</v>
      </c>
      <c r="C71" s="20">
        <f>F124</f>
        <v>2.2424242424242422</v>
      </c>
      <c r="D71" s="5" t="s">
        <v>104</v>
      </c>
      <c r="E71" s="163"/>
    </row>
    <row r="72" spans="1:6" ht="124.5" customHeight="1" x14ac:dyDescent="0.2">
      <c r="A72" s="6">
        <f t="shared" si="5"/>
        <v>6</v>
      </c>
      <c r="B72" s="5" t="s">
        <v>21</v>
      </c>
      <c r="C72" s="20">
        <f>G124</f>
        <v>7.6842105263157894</v>
      </c>
      <c r="D72" s="5" t="s">
        <v>90</v>
      </c>
      <c r="E72" s="163"/>
    </row>
    <row r="73" spans="1:6" ht="32" x14ac:dyDescent="0.2">
      <c r="A73" s="6">
        <f t="shared" si="5"/>
        <v>7</v>
      </c>
      <c r="B73" s="5" t="s">
        <v>22</v>
      </c>
      <c r="C73" s="20">
        <f>H124</f>
        <v>4.5</v>
      </c>
      <c r="E73" s="163"/>
      <c r="F73" t="s">
        <v>105</v>
      </c>
    </row>
    <row r="74" spans="1:6" ht="16" x14ac:dyDescent="0.2">
      <c r="A74" s="6">
        <f t="shared" si="5"/>
        <v>8</v>
      </c>
      <c r="B74" s="5" t="s">
        <v>23</v>
      </c>
      <c r="C74" s="20">
        <f>I124</f>
        <v>8.875</v>
      </c>
      <c r="D74" s="5" t="s">
        <v>91</v>
      </c>
      <c r="E74" s="163"/>
    </row>
    <row r="75" spans="1:6" ht="16" x14ac:dyDescent="0.2">
      <c r="A75" s="6">
        <f t="shared" si="5"/>
        <v>9</v>
      </c>
      <c r="B75" s="5" t="s">
        <v>24</v>
      </c>
      <c r="C75" s="19">
        <f>J124</f>
        <v>8.6666666666666661</v>
      </c>
      <c r="D75" s="5"/>
      <c r="E75" s="163"/>
    </row>
    <row r="76" spans="1:6" ht="76.5" customHeight="1" x14ac:dyDescent="0.2">
      <c r="A76" s="6">
        <f t="shared" si="5"/>
        <v>10</v>
      </c>
      <c r="B76" s="5" t="s">
        <v>15</v>
      </c>
      <c r="C76" s="19">
        <f>K124</f>
        <v>4.6399999999999997</v>
      </c>
      <c r="D76" s="5"/>
      <c r="E76" s="163"/>
    </row>
    <row r="77" spans="1:6" ht="32" x14ac:dyDescent="0.2">
      <c r="A77" s="6">
        <f t="shared" si="5"/>
        <v>11</v>
      </c>
      <c r="B77" s="5" t="s">
        <v>25</v>
      </c>
      <c r="C77" s="19">
        <f>L124</f>
        <v>9.6875</v>
      </c>
      <c r="D77" s="5"/>
      <c r="E77" s="163"/>
    </row>
    <row r="78" spans="1:6" ht="32" x14ac:dyDescent="0.2">
      <c r="A78" s="6">
        <f t="shared" si="5"/>
        <v>12</v>
      </c>
      <c r="B78" s="5" t="s">
        <v>26</v>
      </c>
      <c r="C78" s="19">
        <f>M124</f>
        <v>10.9375</v>
      </c>
      <c r="D78" s="5"/>
      <c r="E78" s="164"/>
    </row>
    <row r="81" spans="1:13" x14ac:dyDescent="0.2">
      <c r="A81" s="8" t="s">
        <v>6</v>
      </c>
    </row>
    <row r="82" spans="1:13" ht="80" x14ac:dyDescent="0.2">
      <c r="A82" s="11" t="s">
        <v>4</v>
      </c>
      <c r="B82" s="11" t="s">
        <v>35</v>
      </c>
      <c r="C82" s="11" t="s">
        <v>36</v>
      </c>
      <c r="D82" s="11" t="s">
        <v>37</v>
      </c>
      <c r="E82" s="11" t="s">
        <v>38</v>
      </c>
      <c r="F82" s="11" t="s">
        <v>39</v>
      </c>
      <c r="G82" s="11" t="s">
        <v>40</v>
      </c>
      <c r="H82" s="11" t="s">
        <v>41</v>
      </c>
      <c r="I82" s="11" t="s">
        <v>42</v>
      </c>
      <c r="J82" s="11" t="s">
        <v>43</v>
      </c>
      <c r="K82" s="11" t="s">
        <v>44</v>
      </c>
      <c r="L82" s="11" t="s">
        <v>45</v>
      </c>
      <c r="M82" s="11" t="s">
        <v>46</v>
      </c>
    </row>
    <row r="83" spans="1:13" x14ac:dyDescent="0.2">
      <c r="A83" s="33">
        <v>1</v>
      </c>
      <c r="B83" s="28"/>
      <c r="C83" s="28"/>
      <c r="D83" s="23">
        <v>5</v>
      </c>
      <c r="E83" s="2">
        <v>1</v>
      </c>
      <c r="F83" s="2">
        <v>2</v>
      </c>
      <c r="G83" s="28"/>
      <c r="H83" s="2">
        <v>3</v>
      </c>
      <c r="I83" s="28"/>
      <c r="J83" s="28"/>
      <c r="K83" s="2">
        <v>4</v>
      </c>
      <c r="L83" s="28"/>
      <c r="M83" s="28"/>
    </row>
    <row r="84" spans="1:13" x14ac:dyDescent="0.2">
      <c r="A84" s="33">
        <f t="shared" ref="A84:A121" si="6">1+A83</f>
        <v>2</v>
      </c>
      <c r="B84" s="23">
        <v>7</v>
      </c>
      <c r="C84" s="23">
        <v>8</v>
      </c>
      <c r="D84" s="23">
        <v>1</v>
      </c>
      <c r="E84" s="2">
        <v>2</v>
      </c>
      <c r="F84" s="2">
        <v>3</v>
      </c>
      <c r="G84" s="2">
        <v>4</v>
      </c>
      <c r="H84" s="2">
        <v>5</v>
      </c>
      <c r="I84" s="2">
        <v>9</v>
      </c>
      <c r="J84" s="2">
        <v>10</v>
      </c>
      <c r="K84" s="2">
        <v>6</v>
      </c>
      <c r="L84" s="2">
        <v>11</v>
      </c>
      <c r="M84" s="2">
        <v>12</v>
      </c>
    </row>
    <row r="85" spans="1:13" x14ac:dyDescent="0.2">
      <c r="A85" s="33">
        <f t="shared" si="6"/>
        <v>3</v>
      </c>
      <c r="B85" s="28"/>
      <c r="C85" s="28"/>
      <c r="D85" s="28"/>
      <c r="E85" s="28"/>
      <c r="F85" s="2">
        <v>1</v>
      </c>
      <c r="G85" s="28"/>
      <c r="H85" s="28"/>
      <c r="I85" s="28"/>
      <c r="J85" s="28"/>
      <c r="K85" s="28"/>
      <c r="L85" s="28"/>
      <c r="M85" s="28"/>
    </row>
    <row r="86" spans="1:13" x14ac:dyDescent="0.2">
      <c r="A86" s="33">
        <f t="shared" si="6"/>
        <v>4</v>
      </c>
      <c r="B86" s="23">
        <v>3</v>
      </c>
      <c r="C86" s="23">
        <v>4</v>
      </c>
      <c r="D86" s="23">
        <v>1</v>
      </c>
      <c r="E86" s="2">
        <v>10</v>
      </c>
      <c r="F86" s="2">
        <v>2</v>
      </c>
      <c r="G86" s="2">
        <v>6</v>
      </c>
      <c r="H86" s="2">
        <v>7</v>
      </c>
      <c r="I86" s="2">
        <v>12</v>
      </c>
      <c r="J86" s="2">
        <v>9</v>
      </c>
      <c r="K86" s="2">
        <v>5</v>
      </c>
      <c r="L86" s="2">
        <v>11</v>
      </c>
      <c r="M86" s="2">
        <v>8</v>
      </c>
    </row>
    <row r="87" spans="1:13" x14ac:dyDescent="0.2">
      <c r="A87" s="33">
        <f t="shared" si="6"/>
        <v>5</v>
      </c>
      <c r="B87" s="28"/>
      <c r="C87" s="28"/>
      <c r="D87" s="23">
        <v>1</v>
      </c>
      <c r="E87" s="2">
        <v>3</v>
      </c>
      <c r="F87" s="2">
        <v>2</v>
      </c>
      <c r="G87" s="28"/>
      <c r="H87" s="2">
        <v>4</v>
      </c>
      <c r="I87" s="28"/>
      <c r="J87" s="28"/>
      <c r="K87" s="28"/>
      <c r="L87" s="28"/>
      <c r="M87" s="28"/>
    </row>
    <row r="88" spans="1:13" x14ac:dyDescent="0.2">
      <c r="A88" s="33">
        <f t="shared" si="6"/>
        <v>6</v>
      </c>
      <c r="B88" s="23">
        <v>5</v>
      </c>
      <c r="C88" s="23">
        <v>8</v>
      </c>
      <c r="D88" s="23">
        <v>1</v>
      </c>
      <c r="E88" s="2">
        <v>2</v>
      </c>
      <c r="F88" s="2">
        <v>3</v>
      </c>
      <c r="G88" s="2">
        <v>4</v>
      </c>
      <c r="H88" s="2">
        <v>7</v>
      </c>
      <c r="I88" s="2">
        <v>9</v>
      </c>
      <c r="J88" s="2">
        <v>10</v>
      </c>
      <c r="K88" s="2">
        <v>6</v>
      </c>
      <c r="L88" s="2">
        <v>11</v>
      </c>
      <c r="M88" s="2">
        <v>12</v>
      </c>
    </row>
    <row r="89" spans="1:13" x14ac:dyDescent="0.2">
      <c r="A89" s="33">
        <f t="shared" si="6"/>
        <v>7</v>
      </c>
      <c r="B89" s="23">
        <v>8</v>
      </c>
      <c r="C89" s="23">
        <v>9</v>
      </c>
      <c r="D89" s="23">
        <v>1</v>
      </c>
      <c r="E89" s="2">
        <v>2</v>
      </c>
      <c r="F89" s="2">
        <v>3</v>
      </c>
      <c r="G89" s="2">
        <v>10</v>
      </c>
      <c r="H89" s="2">
        <v>4</v>
      </c>
      <c r="I89" s="2">
        <v>11</v>
      </c>
      <c r="J89" s="2">
        <v>12</v>
      </c>
      <c r="K89" s="2">
        <v>5</v>
      </c>
      <c r="L89" s="2">
        <v>7</v>
      </c>
      <c r="M89" s="2">
        <v>6</v>
      </c>
    </row>
    <row r="90" spans="1:13" x14ac:dyDescent="0.2">
      <c r="A90" s="33">
        <f t="shared" si="6"/>
        <v>8</v>
      </c>
      <c r="B90" s="23">
        <v>1</v>
      </c>
      <c r="C90" s="23">
        <v>2</v>
      </c>
      <c r="D90" s="23">
        <v>3</v>
      </c>
      <c r="E90" s="28"/>
      <c r="F90" s="28"/>
      <c r="G90" s="2">
        <v>4</v>
      </c>
      <c r="H90" s="28"/>
      <c r="I90" s="28"/>
      <c r="J90" s="28"/>
      <c r="K90" s="28"/>
      <c r="L90" s="2">
        <v>5</v>
      </c>
      <c r="M90" s="2">
        <v>6</v>
      </c>
    </row>
    <row r="91" spans="1:13" x14ac:dyDescent="0.2">
      <c r="A91" s="33">
        <f t="shared" si="6"/>
        <v>9</v>
      </c>
      <c r="B91" s="23">
        <v>5</v>
      </c>
      <c r="C91" s="23">
        <v>6</v>
      </c>
      <c r="D91" s="23">
        <v>1</v>
      </c>
      <c r="E91" s="2">
        <v>2</v>
      </c>
      <c r="F91" s="2">
        <v>3</v>
      </c>
      <c r="G91" s="2">
        <v>4</v>
      </c>
      <c r="H91" s="28"/>
      <c r="I91" s="28"/>
      <c r="J91" s="28"/>
      <c r="K91" s="28"/>
      <c r="L91" s="28"/>
      <c r="M91" s="28"/>
    </row>
    <row r="92" spans="1:13" x14ac:dyDescent="0.2">
      <c r="A92" s="33">
        <f t="shared" si="6"/>
        <v>10</v>
      </c>
      <c r="B92" s="28"/>
      <c r="C92" s="28"/>
      <c r="D92" s="23">
        <v>1</v>
      </c>
      <c r="E92" s="28"/>
      <c r="F92" s="2">
        <v>2</v>
      </c>
      <c r="G92" s="28"/>
      <c r="H92" s="2">
        <v>3</v>
      </c>
      <c r="I92" s="28"/>
      <c r="J92" s="28"/>
      <c r="K92" s="2">
        <v>4</v>
      </c>
      <c r="L92" s="28"/>
      <c r="M92" s="28"/>
    </row>
    <row r="93" spans="1:13" x14ac:dyDescent="0.2">
      <c r="A93" s="33">
        <f t="shared" si="6"/>
        <v>11</v>
      </c>
      <c r="B93" s="28"/>
      <c r="C93" s="28"/>
      <c r="D93" s="23">
        <v>1</v>
      </c>
      <c r="E93" s="2">
        <v>3</v>
      </c>
      <c r="F93" s="2">
        <v>2</v>
      </c>
      <c r="G93" s="28"/>
      <c r="H93" s="2">
        <v>5</v>
      </c>
      <c r="I93" s="28"/>
      <c r="J93" s="28"/>
      <c r="K93" s="2">
        <v>4</v>
      </c>
      <c r="L93" s="28"/>
      <c r="M93" s="28"/>
    </row>
    <row r="94" spans="1:13" x14ac:dyDescent="0.2">
      <c r="A94" s="33">
        <f t="shared" si="6"/>
        <v>12</v>
      </c>
      <c r="B94" s="23">
        <v>8</v>
      </c>
      <c r="C94" s="23">
        <v>9</v>
      </c>
      <c r="D94" s="23">
        <v>2</v>
      </c>
      <c r="E94" s="2">
        <v>3</v>
      </c>
      <c r="F94" s="2">
        <v>1</v>
      </c>
      <c r="G94" s="2">
        <v>11</v>
      </c>
      <c r="H94" s="2">
        <v>4</v>
      </c>
      <c r="I94" s="2">
        <v>6</v>
      </c>
      <c r="J94" s="2">
        <v>7</v>
      </c>
      <c r="K94" s="2">
        <v>5</v>
      </c>
      <c r="L94" s="2">
        <v>10</v>
      </c>
      <c r="M94" s="2">
        <v>12</v>
      </c>
    </row>
    <row r="95" spans="1:13" x14ac:dyDescent="0.2">
      <c r="A95" s="33">
        <f t="shared" si="6"/>
        <v>13</v>
      </c>
      <c r="B95" s="28"/>
      <c r="C95" s="28"/>
      <c r="D95" s="23">
        <v>1</v>
      </c>
      <c r="E95" s="2">
        <v>5</v>
      </c>
      <c r="F95" s="2">
        <v>2</v>
      </c>
      <c r="G95" s="2"/>
      <c r="H95" s="2">
        <v>3</v>
      </c>
      <c r="I95" s="28"/>
      <c r="J95" s="28"/>
      <c r="K95" s="2">
        <v>4</v>
      </c>
      <c r="L95" s="28"/>
      <c r="M95" s="28"/>
    </row>
    <row r="96" spans="1:13" x14ac:dyDescent="0.2">
      <c r="A96" s="33">
        <f t="shared" si="6"/>
        <v>14</v>
      </c>
      <c r="B96" s="23">
        <v>4</v>
      </c>
      <c r="C96" s="23">
        <v>7</v>
      </c>
      <c r="D96" s="23">
        <v>1</v>
      </c>
      <c r="E96" s="2">
        <v>3</v>
      </c>
      <c r="F96" s="2">
        <v>2</v>
      </c>
      <c r="G96" s="2">
        <v>10</v>
      </c>
      <c r="H96" s="2">
        <v>5</v>
      </c>
      <c r="I96" s="2">
        <v>9</v>
      </c>
      <c r="J96" s="2">
        <v>8</v>
      </c>
      <c r="K96" s="2">
        <v>6</v>
      </c>
      <c r="L96" s="2">
        <v>11</v>
      </c>
      <c r="M96" s="2">
        <v>12</v>
      </c>
    </row>
    <row r="97" spans="1:13" x14ac:dyDescent="0.2">
      <c r="A97" s="33">
        <f t="shared" si="6"/>
        <v>15</v>
      </c>
      <c r="B97" s="23">
        <v>7</v>
      </c>
      <c r="C97" s="23">
        <v>8</v>
      </c>
      <c r="D97" s="23">
        <v>2</v>
      </c>
      <c r="E97" s="2">
        <v>3</v>
      </c>
      <c r="F97" s="2">
        <v>1</v>
      </c>
      <c r="G97" s="2">
        <v>9</v>
      </c>
      <c r="H97" s="2">
        <v>4</v>
      </c>
      <c r="I97" s="2">
        <v>10</v>
      </c>
      <c r="J97" s="2">
        <v>6</v>
      </c>
      <c r="K97" s="2">
        <v>5</v>
      </c>
      <c r="L97" s="2">
        <v>11</v>
      </c>
      <c r="M97" s="2">
        <v>12</v>
      </c>
    </row>
    <row r="98" spans="1:13" x14ac:dyDescent="0.2">
      <c r="A98" s="33">
        <f t="shared" si="6"/>
        <v>16</v>
      </c>
      <c r="B98" s="23">
        <v>8</v>
      </c>
      <c r="C98" s="23">
        <v>9</v>
      </c>
      <c r="D98" s="23">
        <v>1</v>
      </c>
      <c r="E98" s="2">
        <v>3</v>
      </c>
      <c r="F98" s="2">
        <v>2</v>
      </c>
      <c r="G98" s="2">
        <v>6</v>
      </c>
      <c r="H98" s="2">
        <v>5</v>
      </c>
      <c r="I98" s="2">
        <v>7</v>
      </c>
      <c r="J98" s="2">
        <v>10</v>
      </c>
      <c r="K98" s="2">
        <v>4</v>
      </c>
      <c r="L98" s="2">
        <v>11</v>
      </c>
      <c r="M98" s="2">
        <v>12</v>
      </c>
    </row>
    <row r="99" spans="1:13" x14ac:dyDescent="0.2">
      <c r="A99" s="33">
        <f t="shared" si="6"/>
        <v>17</v>
      </c>
      <c r="B99" s="28"/>
      <c r="C99" s="28"/>
      <c r="D99" s="23">
        <v>1</v>
      </c>
      <c r="E99" s="2">
        <v>3</v>
      </c>
      <c r="F99" s="2">
        <v>2</v>
      </c>
      <c r="G99" s="28"/>
      <c r="H99" s="2">
        <v>5</v>
      </c>
      <c r="I99" s="28"/>
      <c r="J99" s="28"/>
      <c r="K99" s="2">
        <v>4</v>
      </c>
      <c r="L99" s="28"/>
      <c r="M99" s="28"/>
    </row>
    <row r="100" spans="1:13" x14ac:dyDescent="0.2">
      <c r="A100" s="33">
        <f t="shared" si="6"/>
        <v>18</v>
      </c>
      <c r="B100" s="23">
        <v>9</v>
      </c>
      <c r="C100" s="23">
        <v>8</v>
      </c>
      <c r="D100" s="23">
        <v>1</v>
      </c>
      <c r="E100" s="2">
        <v>3</v>
      </c>
      <c r="F100" s="2">
        <v>2</v>
      </c>
      <c r="G100" s="2">
        <v>11</v>
      </c>
      <c r="H100" s="2">
        <v>5</v>
      </c>
      <c r="I100" s="2">
        <v>6</v>
      </c>
      <c r="J100" s="2">
        <v>7</v>
      </c>
      <c r="K100" s="2">
        <v>4</v>
      </c>
      <c r="L100" s="2">
        <v>10</v>
      </c>
      <c r="M100" s="2">
        <v>12</v>
      </c>
    </row>
    <row r="101" spans="1:13" x14ac:dyDescent="0.2">
      <c r="A101" s="33">
        <f t="shared" si="6"/>
        <v>19</v>
      </c>
      <c r="B101" s="23">
        <v>6</v>
      </c>
      <c r="C101" s="23">
        <v>10</v>
      </c>
      <c r="D101" s="23">
        <v>1</v>
      </c>
      <c r="E101" s="2">
        <v>5</v>
      </c>
      <c r="F101" s="2">
        <v>2</v>
      </c>
      <c r="G101" s="2">
        <v>11</v>
      </c>
      <c r="H101" s="2">
        <v>3</v>
      </c>
      <c r="I101" s="2">
        <v>9</v>
      </c>
      <c r="J101" s="2">
        <v>7</v>
      </c>
      <c r="K101" s="2">
        <v>4</v>
      </c>
      <c r="L101" s="2">
        <v>8</v>
      </c>
      <c r="M101" s="2">
        <v>12</v>
      </c>
    </row>
    <row r="102" spans="1:13" x14ac:dyDescent="0.2">
      <c r="A102" s="33">
        <f t="shared" si="6"/>
        <v>20</v>
      </c>
      <c r="B102" s="23">
        <v>4</v>
      </c>
      <c r="C102" s="23">
        <v>7</v>
      </c>
      <c r="D102" s="23">
        <v>1</v>
      </c>
      <c r="E102" s="2">
        <v>3</v>
      </c>
      <c r="F102" s="2">
        <v>2</v>
      </c>
      <c r="G102" s="2">
        <v>11</v>
      </c>
      <c r="H102" s="2">
        <v>5</v>
      </c>
      <c r="I102" s="2">
        <v>10</v>
      </c>
      <c r="J102" s="2">
        <v>8</v>
      </c>
      <c r="K102" s="2">
        <v>6</v>
      </c>
      <c r="L102" s="2">
        <v>9</v>
      </c>
      <c r="M102" s="2">
        <v>12</v>
      </c>
    </row>
    <row r="103" spans="1:13" x14ac:dyDescent="0.2">
      <c r="A103" s="33">
        <f t="shared" si="6"/>
        <v>21</v>
      </c>
      <c r="B103" s="28"/>
      <c r="C103" s="28"/>
      <c r="D103" s="23">
        <v>1</v>
      </c>
      <c r="E103" s="2">
        <v>5</v>
      </c>
      <c r="F103" s="2">
        <v>2</v>
      </c>
      <c r="G103" s="28"/>
      <c r="H103" s="2">
        <v>3</v>
      </c>
      <c r="I103" s="28"/>
      <c r="J103" s="28"/>
      <c r="K103" s="2">
        <v>4</v>
      </c>
      <c r="L103" s="28"/>
      <c r="M103" s="28"/>
    </row>
    <row r="104" spans="1:13" x14ac:dyDescent="0.2">
      <c r="A104" s="33">
        <f t="shared" si="6"/>
        <v>22</v>
      </c>
      <c r="B104" s="23">
        <v>7</v>
      </c>
      <c r="C104" s="23">
        <v>6</v>
      </c>
      <c r="D104" s="23">
        <v>1</v>
      </c>
      <c r="E104" s="2">
        <v>3</v>
      </c>
      <c r="F104" s="2">
        <v>2</v>
      </c>
      <c r="G104" s="2">
        <v>10</v>
      </c>
      <c r="H104" s="2">
        <v>4</v>
      </c>
      <c r="I104" s="2">
        <v>9</v>
      </c>
      <c r="J104" s="2">
        <v>8</v>
      </c>
      <c r="K104" s="2">
        <v>5</v>
      </c>
      <c r="L104" s="2">
        <v>11</v>
      </c>
      <c r="M104" s="2">
        <v>12</v>
      </c>
    </row>
    <row r="105" spans="1:13" x14ac:dyDescent="0.2">
      <c r="A105" s="33">
        <f t="shared" si="6"/>
        <v>23</v>
      </c>
      <c r="B105" s="23">
        <v>6</v>
      </c>
      <c r="C105" s="23">
        <v>7</v>
      </c>
      <c r="D105" s="23">
        <v>1</v>
      </c>
      <c r="E105" s="2">
        <v>3</v>
      </c>
      <c r="F105" s="2">
        <v>2</v>
      </c>
      <c r="G105" s="2">
        <v>9</v>
      </c>
      <c r="H105" s="2">
        <v>4</v>
      </c>
      <c r="I105" s="2">
        <v>8</v>
      </c>
      <c r="J105" s="2">
        <v>11</v>
      </c>
      <c r="K105" s="2">
        <v>5</v>
      </c>
      <c r="L105" s="2">
        <v>10</v>
      </c>
      <c r="M105" s="2">
        <v>12</v>
      </c>
    </row>
    <row r="106" spans="1:13" x14ac:dyDescent="0.2">
      <c r="A106" s="33">
        <f t="shared" si="6"/>
        <v>24</v>
      </c>
      <c r="B106" s="23">
        <v>6</v>
      </c>
      <c r="C106" s="23">
        <v>9</v>
      </c>
      <c r="D106" s="23">
        <v>1</v>
      </c>
      <c r="E106" s="2">
        <v>3</v>
      </c>
      <c r="F106" s="2">
        <v>2</v>
      </c>
      <c r="G106" s="2">
        <v>10</v>
      </c>
      <c r="H106" s="2">
        <v>5</v>
      </c>
      <c r="I106" s="2">
        <v>12</v>
      </c>
      <c r="J106" s="2">
        <v>7</v>
      </c>
      <c r="K106" s="2">
        <v>4</v>
      </c>
      <c r="L106" s="2">
        <v>8</v>
      </c>
      <c r="M106" s="2">
        <v>11</v>
      </c>
    </row>
    <row r="107" spans="1:13" x14ac:dyDescent="0.2">
      <c r="A107" s="33">
        <f t="shared" si="6"/>
        <v>25</v>
      </c>
      <c r="B107" s="28"/>
      <c r="C107" s="28"/>
      <c r="D107" s="23">
        <v>1</v>
      </c>
      <c r="E107" s="28"/>
      <c r="F107" s="2">
        <v>2</v>
      </c>
      <c r="G107" s="28"/>
      <c r="H107" s="28"/>
      <c r="I107" s="28"/>
      <c r="J107" s="28"/>
      <c r="K107" s="28"/>
      <c r="L107" s="28"/>
      <c r="M107" s="28"/>
    </row>
    <row r="108" spans="1:13" x14ac:dyDescent="0.2">
      <c r="A108" s="33">
        <f t="shared" si="6"/>
        <v>26</v>
      </c>
      <c r="B108" s="23">
        <v>8</v>
      </c>
      <c r="C108" s="23">
        <v>9</v>
      </c>
      <c r="D108" s="23">
        <v>1</v>
      </c>
      <c r="E108" s="2">
        <v>2</v>
      </c>
      <c r="F108" s="2">
        <v>3</v>
      </c>
      <c r="G108" s="2">
        <v>6</v>
      </c>
      <c r="H108" s="2">
        <v>5</v>
      </c>
      <c r="I108" s="2">
        <v>7</v>
      </c>
      <c r="J108" s="2">
        <v>10</v>
      </c>
      <c r="K108" s="2">
        <v>4</v>
      </c>
      <c r="L108" s="2">
        <v>11</v>
      </c>
      <c r="M108" s="2">
        <v>12</v>
      </c>
    </row>
    <row r="109" spans="1:13" x14ac:dyDescent="0.2">
      <c r="A109" s="33">
        <f t="shared" si="6"/>
        <v>27</v>
      </c>
      <c r="B109" s="23">
        <v>1</v>
      </c>
      <c r="C109" s="23">
        <v>2</v>
      </c>
      <c r="D109" s="23">
        <v>3</v>
      </c>
      <c r="E109" s="28"/>
      <c r="F109" s="2">
        <v>4</v>
      </c>
      <c r="G109" s="28"/>
      <c r="H109" s="28"/>
      <c r="I109" s="28"/>
      <c r="J109" s="28"/>
      <c r="K109" s="28"/>
      <c r="L109" s="28"/>
      <c r="M109" s="28"/>
    </row>
    <row r="110" spans="1:13" x14ac:dyDescent="0.2">
      <c r="A110" s="33">
        <f t="shared" si="6"/>
        <v>28</v>
      </c>
      <c r="B110" s="28"/>
      <c r="C110" s="28"/>
      <c r="D110" s="23">
        <v>1</v>
      </c>
      <c r="E110" s="2">
        <v>2</v>
      </c>
      <c r="F110" s="2">
        <v>3</v>
      </c>
      <c r="G110" s="28"/>
      <c r="H110" s="2">
        <v>4</v>
      </c>
      <c r="I110" s="28"/>
      <c r="J110" s="28"/>
      <c r="K110" s="2">
        <v>5</v>
      </c>
      <c r="L110" s="28"/>
      <c r="M110" s="28"/>
    </row>
    <row r="111" spans="1:13" x14ac:dyDescent="0.2">
      <c r="A111" s="33">
        <f t="shared" si="6"/>
        <v>29</v>
      </c>
      <c r="B111" s="23">
        <v>6</v>
      </c>
      <c r="C111" s="28"/>
      <c r="D111" s="23">
        <v>1</v>
      </c>
      <c r="E111" s="2">
        <v>5</v>
      </c>
      <c r="F111" s="2">
        <v>2</v>
      </c>
      <c r="G111" s="2">
        <v>4</v>
      </c>
      <c r="H111" s="28"/>
      <c r="I111" s="28"/>
      <c r="J111" s="28"/>
      <c r="K111" s="2">
        <v>3</v>
      </c>
      <c r="L111" s="28"/>
      <c r="M111" s="28"/>
    </row>
    <row r="112" spans="1:13" x14ac:dyDescent="0.2">
      <c r="A112" s="33">
        <f t="shared" si="6"/>
        <v>30</v>
      </c>
      <c r="B112" s="23"/>
      <c r="C112" s="28"/>
      <c r="D112" s="23">
        <v>1</v>
      </c>
      <c r="E112" s="28"/>
      <c r="F112" s="2">
        <v>2</v>
      </c>
      <c r="G112" s="28"/>
      <c r="H112" s="28"/>
      <c r="I112" s="28"/>
      <c r="J112" s="28"/>
      <c r="K112" s="28"/>
      <c r="L112" s="28"/>
      <c r="M112" s="28"/>
    </row>
    <row r="113" spans="1:13" x14ac:dyDescent="0.2">
      <c r="A113" s="33">
        <f t="shared" si="6"/>
        <v>31</v>
      </c>
      <c r="B113" s="28"/>
      <c r="C113" s="28"/>
      <c r="D113" s="23">
        <v>1</v>
      </c>
      <c r="E113" s="2">
        <v>3</v>
      </c>
      <c r="F113" s="2">
        <v>2</v>
      </c>
      <c r="G113" s="28"/>
      <c r="H113" s="2">
        <v>4</v>
      </c>
      <c r="I113" s="28"/>
      <c r="J113" s="28"/>
      <c r="K113" s="2">
        <v>5</v>
      </c>
      <c r="L113" s="28"/>
      <c r="M113" s="28"/>
    </row>
    <row r="114" spans="1:13" x14ac:dyDescent="0.2">
      <c r="A114" s="33">
        <f t="shared" si="6"/>
        <v>32</v>
      </c>
      <c r="B114" s="23">
        <v>1</v>
      </c>
      <c r="C114" s="28"/>
      <c r="D114" s="28"/>
      <c r="E114" s="28"/>
      <c r="F114" s="28"/>
      <c r="G114" s="28"/>
      <c r="H114" s="28"/>
      <c r="I114" s="28"/>
      <c r="J114" s="28"/>
      <c r="K114" s="28"/>
      <c r="L114" s="28"/>
      <c r="M114" s="28"/>
    </row>
    <row r="115" spans="1:13" x14ac:dyDescent="0.2">
      <c r="A115" s="33">
        <f t="shared" si="6"/>
        <v>33</v>
      </c>
      <c r="B115" s="28"/>
      <c r="C115" s="28"/>
      <c r="D115" s="28"/>
      <c r="E115" s="28"/>
      <c r="F115" s="28"/>
      <c r="G115" s="28"/>
      <c r="H115" s="28"/>
      <c r="I115" s="28"/>
      <c r="J115" s="28"/>
      <c r="K115" s="28"/>
      <c r="L115" s="28"/>
      <c r="M115" s="28"/>
    </row>
    <row r="116" spans="1:13" x14ac:dyDescent="0.2">
      <c r="A116" s="33">
        <f t="shared" si="6"/>
        <v>34</v>
      </c>
      <c r="B116" s="23">
        <v>6</v>
      </c>
      <c r="C116" s="23"/>
      <c r="D116" s="23">
        <v>1</v>
      </c>
      <c r="E116" s="2">
        <v>3</v>
      </c>
      <c r="F116" s="2">
        <v>2</v>
      </c>
      <c r="G116" s="28"/>
      <c r="H116" s="2">
        <v>4</v>
      </c>
      <c r="I116" s="28"/>
      <c r="J116" s="28"/>
      <c r="K116" s="2">
        <v>5</v>
      </c>
      <c r="L116" s="28"/>
      <c r="M116" s="28"/>
    </row>
    <row r="117" spans="1:13" x14ac:dyDescent="0.2">
      <c r="A117" s="33">
        <f t="shared" si="6"/>
        <v>35</v>
      </c>
      <c r="B117" s="23">
        <v>1</v>
      </c>
      <c r="C117" s="23">
        <v>2</v>
      </c>
      <c r="D117" s="23">
        <v>3</v>
      </c>
      <c r="E117" s="2">
        <v>4</v>
      </c>
      <c r="F117" s="2">
        <v>5</v>
      </c>
      <c r="G117" s="2">
        <v>6</v>
      </c>
      <c r="H117" s="2">
        <v>7</v>
      </c>
      <c r="I117" s="2">
        <v>8</v>
      </c>
      <c r="J117" s="28"/>
      <c r="K117" s="28"/>
      <c r="L117" s="28"/>
      <c r="M117" s="28"/>
    </row>
    <row r="118" spans="1:13" x14ac:dyDescent="0.2">
      <c r="A118" s="33">
        <f t="shared" si="6"/>
        <v>36</v>
      </c>
      <c r="B118" s="29"/>
      <c r="C118" s="29"/>
      <c r="D118" s="29"/>
      <c r="E118" s="28"/>
      <c r="F118" s="28"/>
      <c r="G118" s="28"/>
      <c r="H118" s="28"/>
      <c r="I118" s="28"/>
      <c r="J118" s="28"/>
      <c r="K118" s="28"/>
      <c r="L118" s="28"/>
      <c r="M118" s="28"/>
    </row>
    <row r="119" spans="1:13" x14ac:dyDescent="0.2">
      <c r="A119" s="33">
        <f t="shared" si="6"/>
        <v>37</v>
      </c>
      <c r="B119" s="29"/>
      <c r="C119" s="29"/>
      <c r="D119" s="29"/>
      <c r="E119" s="28"/>
      <c r="F119" s="28"/>
      <c r="G119" s="28"/>
      <c r="H119" s="28"/>
      <c r="I119" s="28"/>
      <c r="J119" s="28"/>
      <c r="K119" s="28"/>
      <c r="L119" s="28"/>
      <c r="M119" s="28"/>
    </row>
    <row r="120" spans="1:13" x14ac:dyDescent="0.2">
      <c r="A120" s="33">
        <f t="shared" si="6"/>
        <v>38</v>
      </c>
      <c r="B120" s="28"/>
      <c r="C120" s="28"/>
      <c r="D120" s="23">
        <v>1</v>
      </c>
      <c r="E120" s="2">
        <v>3</v>
      </c>
      <c r="F120" s="2">
        <v>2</v>
      </c>
      <c r="G120" s="28"/>
      <c r="H120" s="28"/>
      <c r="I120" s="28"/>
      <c r="J120" s="28"/>
      <c r="K120" s="28"/>
      <c r="L120" s="28"/>
      <c r="M120" s="28"/>
    </row>
    <row r="121" spans="1:13" x14ac:dyDescent="0.2">
      <c r="A121" s="33">
        <f t="shared" si="6"/>
        <v>39</v>
      </c>
      <c r="B121" s="29"/>
      <c r="C121" s="29"/>
      <c r="D121" s="29"/>
      <c r="E121" s="28"/>
      <c r="F121" s="28"/>
      <c r="G121" s="28"/>
      <c r="H121" s="28"/>
      <c r="I121" s="28"/>
      <c r="J121" s="28"/>
      <c r="K121" s="28"/>
      <c r="L121" s="28"/>
      <c r="M121" s="28"/>
    </row>
    <row r="122" spans="1:13" ht="32" x14ac:dyDescent="0.2">
      <c r="A122" s="15" t="s">
        <v>56</v>
      </c>
      <c r="B122" s="16">
        <f t="shared" ref="B122:M122" si="7">COUNT(B83:B121)</f>
        <v>22</v>
      </c>
      <c r="C122" s="16">
        <f t="shared" si="7"/>
        <v>19</v>
      </c>
      <c r="D122" s="16">
        <f t="shared" si="7"/>
        <v>33</v>
      </c>
      <c r="E122" s="16">
        <f t="shared" si="7"/>
        <v>28</v>
      </c>
      <c r="F122" s="16">
        <f t="shared" si="7"/>
        <v>33</v>
      </c>
      <c r="G122" s="16">
        <f t="shared" si="7"/>
        <v>19</v>
      </c>
      <c r="H122" s="16">
        <f t="shared" si="7"/>
        <v>26</v>
      </c>
      <c r="I122" s="16">
        <f t="shared" si="7"/>
        <v>16</v>
      </c>
      <c r="J122" s="16">
        <f t="shared" si="7"/>
        <v>15</v>
      </c>
      <c r="K122" s="16">
        <f t="shared" si="7"/>
        <v>25</v>
      </c>
      <c r="L122" s="16">
        <f t="shared" si="7"/>
        <v>16</v>
      </c>
      <c r="M122" s="16">
        <f t="shared" si="7"/>
        <v>16</v>
      </c>
    </row>
    <row r="123" spans="1:13" ht="32" x14ac:dyDescent="0.2">
      <c r="A123" s="15" t="s">
        <v>57</v>
      </c>
      <c r="B123" s="16">
        <f t="shared" ref="B123:M123" si="8">SUM(B83:B121)</f>
        <v>117</v>
      </c>
      <c r="C123" s="16">
        <f t="shared" si="8"/>
        <v>130</v>
      </c>
      <c r="D123" s="16">
        <f t="shared" si="8"/>
        <v>45</v>
      </c>
      <c r="E123" s="16">
        <f t="shared" si="8"/>
        <v>92</v>
      </c>
      <c r="F123" s="16">
        <f t="shared" si="8"/>
        <v>74</v>
      </c>
      <c r="G123" s="16">
        <f t="shared" si="8"/>
        <v>146</v>
      </c>
      <c r="H123" s="16">
        <f t="shared" si="8"/>
        <v>117</v>
      </c>
      <c r="I123" s="16">
        <f t="shared" si="8"/>
        <v>142</v>
      </c>
      <c r="J123" s="16">
        <f t="shared" si="8"/>
        <v>130</v>
      </c>
      <c r="K123" s="16">
        <f t="shared" si="8"/>
        <v>116</v>
      </c>
      <c r="L123" s="16">
        <f t="shared" si="8"/>
        <v>155</v>
      </c>
      <c r="M123" s="16">
        <f t="shared" si="8"/>
        <v>175</v>
      </c>
    </row>
    <row r="124" spans="1:13" x14ac:dyDescent="0.2">
      <c r="A124" s="13" t="s">
        <v>31</v>
      </c>
      <c r="B124" s="18">
        <f t="shared" ref="B124:M124" si="9">B123/B122</f>
        <v>5.3181818181818183</v>
      </c>
      <c r="C124" s="18">
        <f t="shared" si="9"/>
        <v>6.8421052631578947</v>
      </c>
      <c r="D124" s="51">
        <f t="shared" si="9"/>
        <v>1.3636363636363635</v>
      </c>
      <c r="E124" s="18">
        <f t="shared" si="9"/>
        <v>3.2857142857142856</v>
      </c>
      <c r="F124" s="18">
        <f t="shared" si="9"/>
        <v>2.2424242424242422</v>
      </c>
      <c r="G124" s="18">
        <f t="shared" si="9"/>
        <v>7.6842105263157894</v>
      </c>
      <c r="H124" s="18">
        <f t="shared" si="9"/>
        <v>4.5</v>
      </c>
      <c r="I124" s="18">
        <f t="shared" si="9"/>
        <v>8.875</v>
      </c>
      <c r="J124" s="18">
        <f t="shared" si="9"/>
        <v>8.6666666666666661</v>
      </c>
      <c r="K124" s="18">
        <f t="shared" si="9"/>
        <v>4.6399999999999997</v>
      </c>
      <c r="L124" s="18">
        <f t="shared" si="9"/>
        <v>9.6875</v>
      </c>
      <c r="M124" s="18">
        <f t="shared" si="9"/>
        <v>10.9375</v>
      </c>
    </row>
    <row r="125" spans="1:13" x14ac:dyDescent="0.2">
      <c r="B125">
        <v>1</v>
      </c>
      <c r="C125">
        <v>2</v>
      </c>
      <c r="D125">
        <v>3</v>
      </c>
      <c r="E125">
        <v>4</v>
      </c>
      <c r="F125">
        <v>5</v>
      </c>
      <c r="G125">
        <v>6</v>
      </c>
      <c r="H125">
        <v>7</v>
      </c>
      <c r="I125">
        <v>8</v>
      </c>
      <c r="J125">
        <v>9</v>
      </c>
      <c r="K125">
        <v>10</v>
      </c>
      <c r="L125">
        <v>11</v>
      </c>
      <c r="M125">
        <v>12</v>
      </c>
    </row>
    <row r="127" spans="1:13" ht="19" x14ac:dyDescent="0.25">
      <c r="A127" s="9" t="s">
        <v>3</v>
      </c>
    </row>
    <row r="128" spans="1:13" ht="16" x14ac:dyDescent="0.2">
      <c r="A128" s="7"/>
    </row>
    <row r="129" spans="1:5" x14ac:dyDescent="0.2">
      <c r="A129" t="s">
        <v>27</v>
      </c>
    </row>
    <row r="130" spans="1:5" ht="32" x14ac:dyDescent="0.2">
      <c r="A130" s="1" t="s">
        <v>4</v>
      </c>
      <c r="B130" s="1" t="s">
        <v>7</v>
      </c>
      <c r="C130" s="1" t="s">
        <v>5</v>
      </c>
      <c r="D130" s="1" t="s">
        <v>55</v>
      </c>
      <c r="E130" s="1" t="s">
        <v>54</v>
      </c>
    </row>
    <row r="131" spans="1:5" ht="273" customHeight="1" x14ac:dyDescent="0.2">
      <c r="A131" s="6">
        <v>1</v>
      </c>
      <c r="B131" s="4" t="s">
        <v>28</v>
      </c>
      <c r="C131" s="48">
        <f>B179</f>
        <v>1.0571428571428572</v>
      </c>
      <c r="D131" s="5" t="s">
        <v>106</v>
      </c>
      <c r="E131" s="165"/>
    </row>
    <row r="132" spans="1:5" ht="185.25" customHeight="1" x14ac:dyDescent="0.2">
      <c r="A132" s="6">
        <f>1+A131</f>
        <v>2</v>
      </c>
      <c r="B132" s="5" t="s">
        <v>29</v>
      </c>
      <c r="C132" s="20">
        <f>C179</f>
        <v>2.25</v>
      </c>
      <c r="D132" s="5" t="s">
        <v>108</v>
      </c>
      <c r="E132" s="166"/>
    </row>
    <row r="133" spans="1:5" ht="99.75" customHeight="1" x14ac:dyDescent="0.2">
      <c r="A133" s="6">
        <f t="shared" ref="A133" si="10">1+A132</f>
        <v>3</v>
      </c>
      <c r="B133" s="5" t="s">
        <v>30</v>
      </c>
      <c r="C133" s="20">
        <f>D179</f>
        <v>2.6666666666666665</v>
      </c>
      <c r="D133" s="5" t="s">
        <v>107</v>
      </c>
      <c r="E133" s="167"/>
    </row>
    <row r="136" spans="1:5" x14ac:dyDescent="0.2">
      <c r="A136" s="8" t="s">
        <v>6</v>
      </c>
    </row>
    <row r="137" spans="1:5" ht="64" x14ac:dyDescent="0.2">
      <c r="A137" s="11" t="s">
        <v>4</v>
      </c>
      <c r="B137" s="11" t="s">
        <v>32</v>
      </c>
      <c r="C137" s="11" t="s">
        <v>33</v>
      </c>
      <c r="D137" s="11" t="s">
        <v>34</v>
      </c>
    </row>
    <row r="138" spans="1:5" x14ac:dyDescent="0.2">
      <c r="A138" s="32">
        <v>1</v>
      </c>
      <c r="B138" s="6">
        <v>1</v>
      </c>
      <c r="C138" s="6">
        <v>2</v>
      </c>
      <c r="D138" s="6">
        <v>3</v>
      </c>
    </row>
    <row r="139" spans="1:5" x14ac:dyDescent="0.2">
      <c r="A139" s="32">
        <f>1+A138</f>
        <v>2</v>
      </c>
      <c r="B139" s="6">
        <v>1</v>
      </c>
      <c r="C139" s="6">
        <v>2</v>
      </c>
      <c r="D139" s="6">
        <v>3</v>
      </c>
    </row>
    <row r="140" spans="1:5" x14ac:dyDescent="0.2">
      <c r="A140" s="32">
        <f t="shared" ref="A140:A176" si="11">1+A139</f>
        <v>3</v>
      </c>
      <c r="B140" s="6">
        <v>1</v>
      </c>
      <c r="C140" s="6">
        <v>2</v>
      </c>
      <c r="D140" s="6">
        <v>3</v>
      </c>
    </row>
    <row r="141" spans="1:5" x14ac:dyDescent="0.2">
      <c r="A141" s="32">
        <f t="shared" si="11"/>
        <v>4</v>
      </c>
      <c r="B141" s="6">
        <v>1</v>
      </c>
      <c r="C141" s="6">
        <v>2</v>
      </c>
      <c r="D141" s="6">
        <v>3</v>
      </c>
    </row>
    <row r="142" spans="1:5" x14ac:dyDescent="0.2">
      <c r="A142" s="32">
        <f t="shared" si="11"/>
        <v>5</v>
      </c>
      <c r="B142" s="6">
        <v>1</v>
      </c>
      <c r="C142" s="6">
        <v>2</v>
      </c>
      <c r="D142" s="6">
        <v>3</v>
      </c>
    </row>
    <row r="143" spans="1:5" x14ac:dyDescent="0.2">
      <c r="A143" s="32">
        <f t="shared" si="11"/>
        <v>6</v>
      </c>
      <c r="B143" s="6">
        <v>1</v>
      </c>
      <c r="C143" s="6">
        <v>3</v>
      </c>
      <c r="D143" s="6">
        <v>2</v>
      </c>
    </row>
    <row r="144" spans="1:5" x14ac:dyDescent="0.2">
      <c r="A144" s="32">
        <f t="shared" si="11"/>
        <v>7</v>
      </c>
      <c r="B144" s="6">
        <v>1</v>
      </c>
      <c r="C144" s="6">
        <v>2</v>
      </c>
      <c r="D144" s="6">
        <v>3</v>
      </c>
    </row>
    <row r="145" spans="1:4" x14ac:dyDescent="0.2">
      <c r="A145" s="32">
        <f t="shared" si="11"/>
        <v>8</v>
      </c>
      <c r="B145" s="6">
        <v>1</v>
      </c>
      <c r="C145" s="6">
        <v>2</v>
      </c>
      <c r="D145" s="6">
        <v>3</v>
      </c>
    </row>
    <row r="146" spans="1:4" x14ac:dyDescent="0.2">
      <c r="A146" s="32">
        <f t="shared" si="11"/>
        <v>9</v>
      </c>
      <c r="B146" s="6">
        <v>1</v>
      </c>
      <c r="C146" s="6">
        <v>2</v>
      </c>
      <c r="D146" s="6">
        <v>3</v>
      </c>
    </row>
    <row r="147" spans="1:4" x14ac:dyDescent="0.2">
      <c r="A147" s="32">
        <f t="shared" si="11"/>
        <v>10</v>
      </c>
      <c r="B147" s="6">
        <v>1</v>
      </c>
      <c r="C147" s="6">
        <v>2</v>
      </c>
      <c r="D147" s="6">
        <v>3</v>
      </c>
    </row>
    <row r="148" spans="1:4" x14ac:dyDescent="0.2">
      <c r="A148" s="32">
        <f t="shared" si="11"/>
        <v>11</v>
      </c>
      <c r="B148" s="6">
        <v>1</v>
      </c>
      <c r="C148" s="30"/>
      <c r="D148" s="30"/>
    </row>
    <row r="149" spans="1:4" x14ac:dyDescent="0.2">
      <c r="A149" s="32">
        <f t="shared" si="11"/>
        <v>12</v>
      </c>
      <c r="B149" s="6">
        <v>1</v>
      </c>
      <c r="C149" s="30"/>
      <c r="D149" s="30"/>
    </row>
    <row r="150" spans="1:4" x14ac:dyDescent="0.2">
      <c r="A150" s="32">
        <f t="shared" si="11"/>
        <v>13</v>
      </c>
      <c r="B150" s="6">
        <v>1</v>
      </c>
      <c r="C150" s="30"/>
      <c r="D150" s="30"/>
    </row>
    <row r="151" spans="1:4" x14ac:dyDescent="0.2">
      <c r="A151" s="32">
        <f t="shared" si="11"/>
        <v>14</v>
      </c>
      <c r="B151" s="6">
        <v>3</v>
      </c>
      <c r="C151" s="6">
        <v>1</v>
      </c>
      <c r="D151" s="6">
        <v>2</v>
      </c>
    </row>
    <row r="152" spans="1:4" x14ac:dyDescent="0.2">
      <c r="A152" s="32">
        <f t="shared" si="11"/>
        <v>15</v>
      </c>
      <c r="B152" s="6">
        <v>1</v>
      </c>
      <c r="C152" s="30"/>
      <c r="D152" s="30"/>
    </row>
    <row r="153" spans="1:4" x14ac:dyDescent="0.2">
      <c r="A153" s="32">
        <f t="shared" si="11"/>
        <v>16</v>
      </c>
      <c r="B153" s="6">
        <v>1</v>
      </c>
      <c r="C153" s="6">
        <v>2</v>
      </c>
      <c r="D153" s="6">
        <v>3</v>
      </c>
    </row>
    <row r="154" spans="1:4" x14ac:dyDescent="0.2">
      <c r="A154" s="32">
        <f t="shared" si="11"/>
        <v>17</v>
      </c>
      <c r="B154" s="6">
        <v>1</v>
      </c>
      <c r="C154" s="6">
        <v>3</v>
      </c>
      <c r="D154" s="6">
        <v>2</v>
      </c>
    </row>
    <row r="155" spans="1:4" x14ac:dyDescent="0.2">
      <c r="A155" s="32">
        <f t="shared" si="11"/>
        <v>18</v>
      </c>
      <c r="B155" s="6">
        <v>1</v>
      </c>
      <c r="C155" s="30"/>
      <c r="D155" s="30"/>
    </row>
    <row r="156" spans="1:4" x14ac:dyDescent="0.2">
      <c r="A156" s="32">
        <f t="shared" si="11"/>
        <v>19</v>
      </c>
      <c r="B156" s="6">
        <v>1</v>
      </c>
      <c r="C156" s="6">
        <v>3</v>
      </c>
      <c r="D156" s="6">
        <v>2</v>
      </c>
    </row>
    <row r="157" spans="1:4" x14ac:dyDescent="0.2">
      <c r="A157" s="32">
        <f t="shared" si="11"/>
        <v>20</v>
      </c>
      <c r="B157" s="6">
        <v>1</v>
      </c>
      <c r="C157" s="6">
        <v>3</v>
      </c>
      <c r="D157" s="6">
        <v>2</v>
      </c>
    </row>
    <row r="158" spans="1:4" x14ac:dyDescent="0.2">
      <c r="A158" s="32">
        <f t="shared" si="11"/>
        <v>21</v>
      </c>
      <c r="B158" s="6">
        <v>1</v>
      </c>
      <c r="C158" s="6">
        <v>2</v>
      </c>
      <c r="D158" s="6">
        <v>3</v>
      </c>
    </row>
    <row r="159" spans="1:4" x14ac:dyDescent="0.2">
      <c r="A159" s="32">
        <f t="shared" si="11"/>
        <v>22</v>
      </c>
      <c r="B159" s="6">
        <v>1</v>
      </c>
      <c r="C159" s="6">
        <v>2</v>
      </c>
      <c r="D159" s="6">
        <v>3</v>
      </c>
    </row>
    <row r="160" spans="1:4" x14ac:dyDescent="0.2">
      <c r="A160" s="32">
        <f t="shared" si="11"/>
        <v>23</v>
      </c>
      <c r="B160" s="6">
        <v>1</v>
      </c>
      <c r="C160" s="30"/>
      <c r="D160" s="30"/>
    </row>
    <row r="161" spans="1:4" x14ac:dyDescent="0.2">
      <c r="A161" s="32">
        <f t="shared" si="11"/>
        <v>24</v>
      </c>
      <c r="B161" s="6">
        <v>1</v>
      </c>
      <c r="C161" s="6">
        <v>2</v>
      </c>
      <c r="D161" s="6">
        <v>3</v>
      </c>
    </row>
    <row r="162" spans="1:4" x14ac:dyDescent="0.2">
      <c r="A162" s="32">
        <f t="shared" si="11"/>
        <v>25</v>
      </c>
      <c r="B162" s="6">
        <v>1</v>
      </c>
      <c r="C162" s="30"/>
      <c r="D162" s="30"/>
    </row>
    <row r="163" spans="1:4" x14ac:dyDescent="0.2">
      <c r="A163" s="32">
        <f t="shared" si="11"/>
        <v>26</v>
      </c>
      <c r="B163" s="6">
        <v>1</v>
      </c>
      <c r="C163" s="6">
        <v>2</v>
      </c>
      <c r="D163" s="6">
        <v>3</v>
      </c>
    </row>
    <row r="164" spans="1:4" x14ac:dyDescent="0.2">
      <c r="A164" s="32">
        <f t="shared" si="11"/>
        <v>27</v>
      </c>
      <c r="B164" s="6">
        <v>1</v>
      </c>
      <c r="C164" s="30"/>
      <c r="D164" s="30"/>
    </row>
    <row r="165" spans="1:4" x14ac:dyDescent="0.2">
      <c r="A165" s="32">
        <f t="shared" si="11"/>
        <v>28</v>
      </c>
      <c r="B165" s="6">
        <v>1</v>
      </c>
      <c r="C165" s="6">
        <v>3</v>
      </c>
      <c r="D165" s="6">
        <v>2</v>
      </c>
    </row>
    <row r="166" spans="1:4" x14ac:dyDescent="0.2">
      <c r="A166" s="32">
        <f t="shared" si="11"/>
        <v>29</v>
      </c>
      <c r="B166" s="6">
        <v>1</v>
      </c>
      <c r="C166" s="30"/>
      <c r="D166" s="30"/>
    </row>
    <row r="167" spans="1:4" x14ac:dyDescent="0.2">
      <c r="A167" s="32">
        <f t="shared" si="11"/>
        <v>30</v>
      </c>
      <c r="B167" s="6">
        <v>1</v>
      </c>
      <c r="C167" s="6">
        <v>3</v>
      </c>
      <c r="D167" s="6">
        <v>2</v>
      </c>
    </row>
    <row r="168" spans="1:4" x14ac:dyDescent="0.2">
      <c r="A168" s="32">
        <f t="shared" si="11"/>
        <v>31</v>
      </c>
      <c r="B168" s="6">
        <v>1</v>
      </c>
      <c r="C168" s="6">
        <v>3</v>
      </c>
      <c r="D168" s="6">
        <v>2</v>
      </c>
    </row>
    <row r="169" spans="1:4" x14ac:dyDescent="0.2">
      <c r="A169" s="32">
        <f t="shared" si="11"/>
        <v>32</v>
      </c>
      <c r="B169" s="30"/>
      <c r="C169" s="30"/>
      <c r="D169" s="30"/>
    </row>
    <row r="170" spans="1:4" x14ac:dyDescent="0.2">
      <c r="A170" s="32">
        <f t="shared" si="11"/>
        <v>33</v>
      </c>
      <c r="B170" s="30"/>
      <c r="C170" s="30"/>
      <c r="D170" s="30"/>
    </row>
    <row r="171" spans="1:4" x14ac:dyDescent="0.2">
      <c r="A171" s="32">
        <f t="shared" si="11"/>
        <v>34</v>
      </c>
      <c r="B171" s="6">
        <v>1</v>
      </c>
      <c r="C171" s="30"/>
      <c r="D171" s="30"/>
    </row>
    <row r="172" spans="1:4" x14ac:dyDescent="0.2">
      <c r="A172" s="32">
        <f t="shared" si="11"/>
        <v>35</v>
      </c>
      <c r="B172" s="6">
        <v>1</v>
      </c>
      <c r="C172" s="6">
        <v>2</v>
      </c>
      <c r="D172" s="6">
        <v>3</v>
      </c>
    </row>
    <row r="173" spans="1:4" x14ac:dyDescent="0.2">
      <c r="A173" s="32">
        <f t="shared" si="11"/>
        <v>36</v>
      </c>
      <c r="B173" s="30"/>
      <c r="C173" s="30"/>
      <c r="D173" s="30"/>
    </row>
    <row r="174" spans="1:4" x14ac:dyDescent="0.2">
      <c r="A174" s="32">
        <f t="shared" si="11"/>
        <v>37</v>
      </c>
      <c r="B174" s="6">
        <v>1</v>
      </c>
      <c r="C174" s="30"/>
      <c r="D174" s="30"/>
    </row>
    <row r="175" spans="1:4" x14ac:dyDescent="0.2">
      <c r="A175" s="32">
        <f t="shared" si="11"/>
        <v>38</v>
      </c>
      <c r="B175" s="6">
        <v>1</v>
      </c>
      <c r="C175" s="6">
        <v>2</v>
      </c>
      <c r="D175" s="6">
        <v>3</v>
      </c>
    </row>
    <row r="176" spans="1:4" x14ac:dyDescent="0.2">
      <c r="A176" s="32">
        <f t="shared" si="11"/>
        <v>39</v>
      </c>
      <c r="B176" s="30"/>
      <c r="C176" s="30"/>
      <c r="D176" s="30"/>
    </row>
    <row r="177" spans="1:4" ht="32" x14ac:dyDescent="0.2">
      <c r="A177" s="15" t="s">
        <v>56</v>
      </c>
      <c r="B177" s="16">
        <f>COUNT(B138:B176)</f>
        <v>35</v>
      </c>
      <c r="C177" s="16">
        <f>COUNT(C138:C176)</f>
        <v>24</v>
      </c>
      <c r="D177" s="16">
        <f>COUNT(D138:D176)</f>
        <v>24</v>
      </c>
    </row>
    <row r="178" spans="1:4" ht="32" x14ac:dyDescent="0.2">
      <c r="A178" s="15" t="s">
        <v>57</v>
      </c>
      <c r="B178" s="16">
        <f>SUM(B138:B176)</f>
        <v>37</v>
      </c>
      <c r="C178" s="16">
        <f>SUM(C138:C176)</f>
        <v>54</v>
      </c>
      <c r="D178" s="16">
        <f>SUM(D138:D176)</f>
        <v>64</v>
      </c>
    </row>
    <row r="179" spans="1:4" x14ac:dyDescent="0.2">
      <c r="A179" s="13" t="s">
        <v>31</v>
      </c>
      <c r="B179" s="51">
        <f>B178/B177</f>
        <v>1.0571428571428572</v>
      </c>
      <c r="C179" s="18">
        <f t="shared" ref="C179:D179" si="12">C178/C177</f>
        <v>2.25</v>
      </c>
      <c r="D179" s="18">
        <f t="shared" si="12"/>
        <v>2.6666666666666665</v>
      </c>
    </row>
  </sheetData>
  <mergeCells count="3">
    <mergeCell ref="E7:E14"/>
    <mergeCell ref="E67:E78"/>
    <mergeCell ref="E131:E13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6ABE6-EC84-412D-918C-FFFC103AE876}">
  <dimension ref="A1:M89"/>
  <sheetViews>
    <sheetView zoomScale="60" zoomScaleNormal="60" workbookViewId="0">
      <selection activeCell="G13" sqref="G13:H13"/>
    </sheetView>
  </sheetViews>
  <sheetFormatPr baseColWidth="10" defaultRowHeight="15" x14ac:dyDescent="0.2"/>
  <cols>
    <col min="2" max="2" width="34.5" customWidth="1"/>
    <col min="3" max="3" width="21.1640625" customWidth="1"/>
    <col min="4" max="4" width="42.83203125" customWidth="1"/>
    <col min="5" max="5" width="26.5" customWidth="1"/>
    <col min="6" max="8" width="21.1640625" customWidth="1"/>
    <col min="9" max="9" width="24.6640625" customWidth="1"/>
    <col min="10" max="10" width="21.1640625" customWidth="1"/>
    <col min="11" max="11" width="31.1640625" customWidth="1"/>
    <col min="12" max="13" width="21.1640625" customWidth="1"/>
  </cols>
  <sheetData>
    <row r="1" spans="1:5" ht="39" customHeight="1" x14ac:dyDescent="0.3">
      <c r="A1" s="10" t="s">
        <v>0</v>
      </c>
      <c r="D1" s="44" t="s">
        <v>66</v>
      </c>
      <c r="E1" s="45"/>
    </row>
    <row r="3" spans="1:5" ht="19" x14ac:dyDescent="0.25">
      <c r="A3" s="9" t="s">
        <v>1</v>
      </c>
    </row>
    <row r="4" spans="1:5" ht="16" x14ac:dyDescent="0.2">
      <c r="A4" s="7"/>
    </row>
    <row r="5" spans="1:5" x14ac:dyDescent="0.2">
      <c r="A5" t="s">
        <v>27</v>
      </c>
    </row>
    <row r="6" spans="1:5" ht="32" x14ac:dyDescent="0.2">
      <c r="A6" s="1" t="s">
        <v>4</v>
      </c>
      <c r="B6" s="1" t="s">
        <v>7</v>
      </c>
      <c r="C6" s="1" t="s">
        <v>5</v>
      </c>
      <c r="D6" s="1" t="s">
        <v>55</v>
      </c>
      <c r="E6" s="1" t="s">
        <v>54</v>
      </c>
    </row>
    <row r="7" spans="1:5" ht="112" x14ac:dyDescent="0.2">
      <c r="A7" s="6">
        <v>1</v>
      </c>
      <c r="B7" s="4" t="s">
        <v>8</v>
      </c>
      <c r="C7" s="47">
        <f>B30</f>
        <v>3</v>
      </c>
      <c r="D7" s="5" t="s">
        <v>164</v>
      </c>
      <c r="E7" s="162"/>
    </row>
    <row r="8" spans="1:5" ht="57" customHeight="1" x14ac:dyDescent="0.2">
      <c r="A8" s="6">
        <f>1+A7</f>
        <v>2</v>
      </c>
      <c r="B8" s="5" t="s">
        <v>68</v>
      </c>
      <c r="C8" s="22">
        <f>C30</f>
        <v>5.5</v>
      </c>
      <c r="D8" s="5" t="s">
        <v>81</v>
      </c>
      <c r="E8" s="163"/>
    </row>
    <row r="9" spans="1:5" ht="52.5" customHeight="1" x14ac:dyDescent="0.2">
      <c r="A9" s="6">
        <f t="shared" ref="A9:A14" si="0">1+A8</f>
        <v>3</v>
      </c>
      <c r="B9" s="5" t="s">
        <v>10</v>
      </c>
      <c r="C9" s="22">
        <f>D30</f>
        <v>4.375</v>
      </c>
      <c r="D9" s="5" t="s">
        <v>172</v>
      </c>
      <c r="E9" s="163"/>
    </row>
    <row r="10" spans="1:5" ht="48" x14ac:dyDescent="0.2">
      <c r="A10" s="6">
        <f t="shared" si="0"/>
        <v>4</v>
      </c>
      <c r="B10" s="5" t="s">
        <v>11</v>
      </c>
      <c r="C10" s="22">
        <f>E30</f>
        <v>6.125</v>
      </c>
      <c r="D10" s="5" t="s">
        <v>173</v>
      </c>
      <c r="E10" s="163"/>
    </row>
    <row r="11" spans="1:5" ht="112" x14ac:dyDescent="0.2">
      <c r="A11" s="6">
        <f t="shared" si="0"/>
        <v>5</v>
      </c>
      <c r="B11" s="5" t="s">
        <v>12</v>
      </c>
      <c r="C11" s="22">
        <f>F30</f>
        <v>3.3333333333333335</v>
      </c>
      <c r="D11" s="5" t="s">
        <v>174</v>
      </c>
      <c r="E11" s="163"/>
    </row>
    <row r="12" spans="1:5" ht="97.5" customHeight="1" x14ac:dyDescent="0.2">
      <c r="A12" s="6">
        <f t="shared" si="0"/>
        <v>6</v>
      </c>
      <c r="B12" s="5" t="s">
        <v>13</v>
      </c>
      <c r="C12" s="22">
        <f>G30</f>
        <v>4.7777777777777777</v>
      </c>
      <c r="D12" s="5" t="s">
        <v>175</v>
      </c>
      <c r="E12" s="163"/>
    </row>
    <row r="13" spans="1:5" ht="80" x14ac:dyDescent="0.2">
      <c r="A13" s="6">
        <f t="shared" si="0"/>
        <v>7</v>
      </c>
      <c r="B13" s="5" t="s">
        <v>14</v>
      </c>
      <c r="C13" s="22">
        <f>H30</f>
        <v>3.4285714285714284</v>
      </c>
      <c r="D13" s="5" t="s">
        <v>176</v>
      </c>
      <c r="E13" s="163"/>
    </row>
    <row r="14" spans="1:5" ht="141" customHeight="1" x14ac:dyDescent="0.2">
      <c r="A14" s="6">
        <f t="shared" si="0"/>
        <v>8</v>
      </c>
      <c r="B14" s="5" t="s">
        <v>15</v>
      </c>
      <c r="C14" s="22">
        <f>I30</f>
        <v>3.75</v>
      </c>
      <c r="D14" s="5" t="s">
        <v>82</v>
      </c>
      <c r="E14" s="164"/>
    </row>
    <row r="17" spans="1:9" x14ac:dyDescent="0.2">
      <c r="A17" s="8" t="s">
        <v>6</v>
      </c>
    </row>
    <row r="18" spans="1:9" ht="112" x14ac:dyDescent="0.2">
      <c r="A18" s="1" t="s">
        <v>4</v>
      </c>
      <c r="B18" s="11" t="s">
        <v>47</v>
      </c>
      <c r="C18" s="11" t="s">
        <v>67</v>
      </c>
      <c r="D18" s="11" t="s">
        <v>48</v>
      </c>
      <c r="E18" s="11" t="s">
        <v>49</v>
      </c>
      <c r="F18" s="11" t="s">
        <v>50</v>
      </c>
      <c r="G18" s="11" t="s">
        <v>51</v>
      </c>
      <c r="H18" s="11" t="s">
        <v>52</v>
      </c>
      <c r="I18" s="11" t="s">
        <v>53</v>
      </c>
    </row>
    <row r="19" spans="1:9" x14ac:dyDescent="0.2">
      <c r="A19" s="32">
        <v>1</v>
      </c>
      <c r="B19" s="23">
        <v>8</v>
      </c>
      <c r="C19" s="23">
        <v>6</v>
      </c>
      <c r="D19" s="23">
        <v>7</v>
      </c>
      <c r="E19" s="2">
        <v>5</v>
      </c>
      <c r="F19" s="2">
        <v>2</v>
      </c>
      <c r="G19" s="2">
        <v>3</v>
      </c>
      <c r="H19" s="2">
        <v>1</v>
      </c>
      <c r="I19" s="2">
        <v>4</v>
      </c>
    </row>
    <row r="20" spans="1:9" x14ac:dyDescent="0.2">
      <c r="A20" s="32">
        <f>1+A19</f>
        <v>2</v>
      </c>
      <c r="B20" s="23">
        <v>4</v>
      </c>
      <c r="C20" s="23">
        <v>5</v>
      </c>
      <c r="D20" s="23">
        <v>6</v>
      </c>
      <c r="E20" s="2">
        <v>8</v>
      </c>
      <c r="F20" s="2">
        <v>1</v>
      </c>
      <c r="G20" s="2">
        <v>7</v>
      </c>
      <c r="H20" s="2">
        <v>3</v>
      </c>
      <c r="I20" s="2">
        <v>2</v>
      </c>
    </row>
    <row r="21" spans="1:9" x14ac:dyDescent="0.2">
      <c r="A21" s="32">
        <f t="shared" ref="A21:A27" si="1">1+A20</f>
        <v>3</v>
      </c>
      <c r="B21" s="23">
        <v>1</v>
      </c>
      <c r="C21" s="23">
        <v>4</v>
      </c>
      <c r="D21" s="23">
        <v>2</v>
      </c>
      <c r="E21" s="2">
        <v>6</v>
      </c>
      <c r="F21" s="2">
        <v>5</v>
      </c>
      <c r="G21" s="2">
        <v>3</v>
      </c>
      <c r="H21" s="28"/>
      <c r="I21" s="28"/>
    </row>
    <row r="22" spans="1:9" x14ac:dyDescent="0.2">
      <c r="A22" s="32">
        <f t="shared" si="1"/>
        <v>4</v>
      </c>
      <c r="B22" s="29"/>
      <c r="C22" s="29"/>
      <c r="D22" s="29"/>
      <c r="E22" s="28"/>
      <c r="F22" s="2">
        <v>1</v>
      </c>
      <c r="G22" s="2">
        <v>3</v>
      </c>
      <c r="H22" s="28"/>
      <c r="I22" s="2">
        <v>2</v>
      </c>
    </row>
    <row r="23" spans="1:9" x14ac:dyDescent="0.2">
      <c r="A23" s="32">
        <f t="shared" si="1"/>
        <v>5</v>
      </c>
      <c r="B23" s="23">
        <v>1</v>
      </c>
      <c r="C23" s="23">
        <v>3</v>
      </c>
      <c r="D23" s="23">
        <v>7</v>
      </c>
      <c r="E23" s="2">
        <v>5</v>
      </c>
      <c r="F23" s="2">
        <v>8</v>
      </c>
      <c r="G23" s="2">
        <v>4</v>
      </c>
      <c r="H23" s="2">
        <v>2</v>
      </c>
      <c r="I23" s="2">
        <v>6</v>
      </c>
    </row>
    <row r="24" spans="1:9" x14ac:dyDescent="0.2">
      <c r="A24" s="32">
        <f t="shared" si="1"/>
        <v>6</v>
      </c>
      <c r="B24" s="23">
        <v>4</v>
      </c>
      <c r="C24" s="23">
        <v>8</v>
      </c>
      <c r="D24" s="23">
        <v>1</v>
      </c>
      <c r="E24" s="2">
        <v>5</v>
      </c>
      <c r="F24" s="2">
        <v>6</v>
      </c>
      <c r="G24" s="2">
        <v>7</v>
      </c>
      <c r="H24" s="2">
        <v>3</v>
      </c>
      <c r="I24" s="2">
        <v>2</v>
      </c>
    </row>
    <row r="25" spans="1:9" x14ac:dyDescent="0.2">
      <c r="A25" s="32">
        <f t="shared" si="1"/>
        <v>7</v>
      </c>
      <c r="B25" s="23">
        <v>4</v>
      </c>
      <c r="C25" s="23">
        <v>6</v>
      </c>
      <c r="D25" s="23">
        <v>8</v>
      </c>
      <c r="E25" s="2">
        <v>7</v>
      </c>
      <c r="F25" s="2">
        <v>1</v>
      </c>
      <c r="G25" s="2">
        <v>5</v>
      </c>
      <c r="H25" s="2">
        <v>3</v>
      </c>
      <c r="I25" s="2">
        <v>2</v>
      </c>
    </row>
    <row r="26" spans="1:9" x14ac:dyDescent="0.2">
      <c r="A26" s="32">
        <f t="shared" si="1"/>
        <v>8</v>
      </c>
      <c r="B26" s="23">
        <v>1</v>
      </c>
      <c r="C26" s="23">
        <v>4</v>
      </c>
      <c r="D26" s="23">
        <v>2</v>
      </c>
      <c r="E26" s="2">
        <v>6</v>
      </c>
      <c r="F26" s="2">
        <v>3</v>
      </c>
      <c r="G26" s="2">
        <v>5</v>
      </c>
      <c r="H26" s="2">
        <v>7</v>
      </c>
      <c r="I26" s="2">
        <v>8</v>
      </c>
    </row>
    <row r="27" spans="1:9" x14ac:dyDescent="0.2">
      <c r="A27" s="32">
        <f t="shared" si="1"/>
        <v>9</v>
      </c>
      <c r="B27" s="23">
        <v>1</v>
      </c>
      <c r="C27" s="23">
        <v>8</v>
      </c>
      <c r="D27" s="23">
        <v>2</v>
      </c>
      <c r="E27" s="2">
        <v>7</v>
      </c>
      <c r="F27" s="2">
        <v>3</v>
      </c>
      <c r="G27" s="2">
        <v>6</v>
      </c>
      <c r="H27" s="2">
        <v>5</v>
      </c>
      <c r="I27" s="2">
        <v>4</v>
      </c>
    </row>
    <row r="28" spans="1:9" ht="32" x14ac:dyDescent="0.2">
      <c r="A28" s="15" t="s">
        <v>56</v>
      </c>
      <c r="B28" s="16">
        <f t="shared" ref="B28:I28" si="2">COUNT(B19:B27)</f>
        <v>8</v>
      </c>
      <c r="C28" s="16">
        <f t="shared" si="2"/>
        <v>8</v>
      </c>
      <c r="D28" s="16">
        <f t="shared" si="2"/>
        <v>8</v>
      </c>
      <c r="E28" s="16">
        <f t="shared" si="2"/>
        <v>8</v>
      </c>
      <c r="F28" s="16">
        <f t="shared" si="2"/>
        <v>9</v>
      </c>
      <c r="G28" s="16">
        <f t="shared" si="2"/>
        <v>9</v>
      </c>
      <c r="H28" s="16">
        <f t="shared" si="2"/>
        <v>7</v>
      </c>
      <c r="I28" s="16">
        <f t="shared" si="2"/>
        <v>8</v>
      </c>
    </row>
    <row r="29" spans="1:9" ht="32" x14ac:dyDescent="0.2">
      <c r="A29" s="15" t="s">
        <v>57</v>
      </c>
      <c r="B29" s="16">
        <f t="shared" ref="B29:I29" si="3">SUM(B19:B27)</f>
        <v>24</v>
      </c>
      <c r="C29" s="16">
        <f t="shared" si="3"/>
        <v>44</v>
      </c>
      <c r="D29" s="16">
        <f t="shared" si="3"/>
        <v>35</v>
      </c>
      <c r="E29" s="16">
        <f t="shared" si="3"/>
        <v>49</v>
      </c>
      <c r="F29" s="16">
        <f t="shared" si="3"/>
        <v>30</v>
      </c>
      <c r="G29" s="16">
        <f t="shared" si="3"/>
        <v>43</v>
      </c>
      <c r="H29" s="16">
        <f t="shared" si="3"/>
        <v>24</v>
      </c>
      <c r="I29" s="16">
        <f t="shared" si="3"/>
        <v>30</v>
      </c>
    </row>
    <row r="30" spans="1:9" ht="16" x14ac:dyDescent="0.2">
      <c r="A30" s="15" t="s">
        <v>31</v>
      </c>
      <c r="B30" s="51">
        <f>B29/B28</f>
        <v>3</v>
      </c>
      <c r="C30" s="18">
        <f t="shared" ref="C30:I30" si="4">C29/C28</f>
        <v>5.5</v>
      </c>
      <c r="D30" s="18">
        <f t="shared" si="4"/>
        <v>4.375</v>
      </c>
      <c r="E30" s="18">
        <f t="shared" si="4"/>
        <v>6.125</v>
      </c>
      <c r="F30" s="18">
        <f t="shared" si="4"/>
        <v>3.3333333333333335</v>
      </c>
      <c r="G30" s="18">
        <f t="shared" si="4"/>
        <v>4.7777777777777777</v>
      </c>
      <c r="H30" s="18">
        <f t="shared" si="4"/>
        <v>3.4285714285714284</v>
      </c>
      <c r="I30" s="18">
        <f t="shared" si="4"/>
        <v>3.75</v>
      </c>
    </row>
    <row r="33" spans="1:5" ht="19" x14ac:dyDescent="0.25">
      <c r="A33" s="9" t="s">
        <v>2</v>
      </c>
    </row>
    <row r="34" spans="1:5" ht="16" x14ac:dyDescent="0.2">
      <c r="A34" s="7"/>
    </row>
    <row r="35" spans="1:5" x14ac:dyDescent="0.2">
      <c r="A35" t="s">
        <v>27</v>
      </c>
    </row>
    <row r="36" spans="1:5" ht="32" x14ac:dyDescent="0.2">
      <c r="A36" s="1" t="s">
        <v>4</v>
      </c>
      <c r="B36" s="1" t="s">
        <v>7</v>
      </c>
      <c r="C36" s="1" t="s">
        <v>5</v>
      </c>
      <c r="D36" s="1" t="s">
        <v>55</v>
      </c>
      <c r="E36" s="1" t="s">
        <v>54</v>
      </c>
    </row>
    <row r="37" spans="1:5" ht="149.25" customHeight="1" x14ac:dyDescent="0.2">
      <c r="A37" s="6">
        <v>1</v>
      </c>
      <c r="B37" s="4" t="s">
        <v>16</v>
      </c>
      <c r="C37" s="48">
        <f>B64</f>
        <v>2.375</v>
      </c>
      <c r="D37" s="5" t="s">
        <v>127</v>
      </c>
      <c r="E37" s="162"/>
    </row>
    <row r="38" spans="1:5" ht="48" x14ac:dyDescent="0.2">
      <c r="A38" s="6">
        <f>1+A37</f>
        <v>2</v>
      </c>
      <c r="B38" s="5" t="s">
        <v>17</v>
      </c>
      <c r="C38" s="20">
        <f>C64</f>
        <v>3.375</v>
      </c>
      <c r="D38" s="5" t="s">
        <v>128</v>
      </c>
      <c r="E38" s="163"/>
    </row>
    <row r="39" spans="1:5" ht="53.25" customHeight="1" x14ac:dyDescent="0.2">
      <c r="A39" s="6">
        <f t="shared" ref="A39:A48" si="5">1+A38</f>
        <v>3</v>
      </c>
      <c r="B39" s="5" t="s">
        <v>18</v>
      </c>
      <c r="C39" s="20">
        <f>D64</f>
        <v>4.7142857142857144</v>
      </c>
      <c r="D39" s="5" t="s">
        <v>473</v>
      </c>
      <c r="E39" s="163"/>
    </row>
    <row r="40" spans="1:5" ht="171.75" customHeight="1" x14ac:dyDescent="0.2">
      <c r="A40" s="6">
        <f t="shared" si="5"/>
        <v>4</v>
      </c>
      <c r="B40" s="5" t="s">
        <v>19</v>
      </c>
      <c r="C40" s="20">
        <f>E64</f>
        <v>3.125</v>
      </c>
      <c r="D40" s="5" t="s">
        <v>129</v>
      </c>
      <c r="E40" s="163"/>
    </row>
    <row r="41" spans="1:5" ht="48" x14ac:dyDescent="0.2">
      <c r="A41" s="6">
        <f t="shared" si="5"/>
        <v>5</v>
      </c>
      <c r="B41" s="5" t="s">
        <v>20</v>
      </c>
      <c r="C41" s="20">
        <f>F64</f>
        <v>5.8571428571428568</v>
      </c>
      <c r="D41" s="5" t="s">
        <v>130</v>
      </c>
      <c r="E41" s="163"/>
    </row>
    <row r="42" spans="1:5" ht="126.75" customHeight="1" x14ac:dyDescent="0.2">
      <c r="A42" s="6">
        <f t="shared" si="5"/>
        <v>6</v>
      </c>
      <c r="B42" s="5" t="s">
        <v>21</v>
      </c>
      <c r="C42" s="20">
        <f>G64</f>
        <v>7.4285714285714288</v>
      </c>
      <c r="D42" s="5" t="s">
        <v>131</v>
      </c>
      <c r="E42" s="163"/>
    </row>
    <row r="43" spans="1:5" ht="80" x14ac:dyDescent="0.2">
      <c r="A43" s="6">
        <f t="shared" si="5"/>
        <v>7</v>
      </c>
      <c r="B43" s="5" t="s">
        <v>22</v>
      </c>
      <c r="C43" s="20">
        <f>H64</f>
        <v>6.125</v>
      </c>
      <c r="D43" s="5" t="s">
        <v>132</v>
      </c>
      <c r="E43" s="163"/>
    </row>
    <row r="44" spans="1:5" ht="16" x14ac:dyDescent="0.2">
      <c r="A44" s="6">
        <f t="shared" si="5"/>
        <v>8</v>
      </c>
      <c r="B44" s="5" t="s">
        <v>23</v>
      </c>
      <c r="C44" s="20">
        <f>I64</f>
        <v>9.7142857142857135</v>
      </c>
      <c r="D44" s="5" t="s">
        <v>84</v>
      </c>
      <c r="E44" s="163"/>
    </row>
    <row r="45" spans="1:5" ht="32" x14ac:dyDescent="0.2">
      <c r="A45" s="6">
        <f t="shared" si="5"/>
        <v>9</v>
      </c>
      <c r="B45" s="5" t="s">
        <v>24</v>
      </c>
      <c r="C45" s="19">
        <f>J64</f>
        <v>9.25</v>
      </c>
      <c r="D45" s="5" t="s">
        <v>85</v>
      </c>
      <c r="E45" s="163"/>
    </row>
    <row r="46" spans="1:5" ht="76.5" customHeight="1" x14ac:dyDescent="0.2">
      <c r="A46" s="6">
        <f t="shared" si="5"/>
        <v>10</v>
      </c>
      <c r="B46" s="5" t="s">
        <v>15</v>
      </c>
      <c r="C46" s="19">
        <f>K64</f>
        <v>5.7777777777777777</v>
      </c>
      <c r="D46" s="5" t="s">
        <v>83</v>
      </c>
      <c r="E46" s="163"/>
    </row>
    <row r="47" spans="1:5" ht="32" x14ac:dyDescent="0.2">
      <c r="A47" s="6">
        <f t="shared" si="5"/>
        <v>11</v>
      </c>
      <c r="B47" s="5" t="s">
        <v>25</v>
      </c>
      <c r="C47" s="19">
        <f>L64</f>
        <v>8.125</v>
      </c>
      <c r="D47" s="5" t="s">
        <v>133</v>
      </c>
      <c r="E47" s="163"/>
    </row>
    <row r="48" spans="1:5" ht="48" x14ac:dyDescent="0.2">
      <c r="A48" s="6">
        <f t="shared" si="5"/>
        <v>12</v>
      </c>
      <c r="B48" s="5" t="s">
        <v>26</v>
      </c>
      <c r="C48" s="19">
        <f>M64</f>
        <v>8.8571428571428577</v>
      </c>
      <c r="D48" s="5" t="s">
        <v>86</v>
      </c>
      <c r="E48" s="164"/>
    </row>
    <row r="51" spans="1:13" x14ac:dyDescent="0.2">
      <c r="A51" s="8" t="s">
        <v>6</v>
      </c>
    </row>
    <row r="52" spans="1:13" ht="80" x14ac:dyDescent="0.2">
      <c r="A52" s="11" t="s">
        <v>4</v>
      </c>
      <c r="B52" s="11" t="s">
        <v>35</v>
      </c>
      <c r="C52" s="11" t="s">
        <v>36</v>
      </c>
      <c r="D52" s="11" t="s">
        <v>37</v>
      </c>
      <c r="E52" s="11" t="s">
        <v>38</v>
      </c>
      <c r="F52" s="11" t="s">
        <v>39</v>
      </c>
      <c r="G52" s="11" t="s">
        <v>40</v>
      </c>
      <c r="H52" s="11" t="s">
        <v>41</v>
      </c>
      <c r="I52" s="11" t="s">
        <v>42</v>
      </c>
      <c r="J52" s="11" t="s">
        <v>43</v>
      </c>
      <c r="K52" s="11" t="s">
        <v>44</v>
      </c>
      <c r="L52" s="11" t="s">
        <v>45</v>
      </c>
      <c r="M52" s="11" t="s">
        <v>46</v>
      </c>
    </row>
    <row r="53" spans="1:13" x14ac:dyDescent="0.2">
      <c r="A53" s="33">
        <v>1</v>
      </c>
      <c r="B53" s="23">
        <v>1</v>
      </c>
      <c r="C53" s="23">
        <v>2</v>
      </c>
      <c r="D53" s="23">
        <v>5</v>
      </c>
      <c r="E53" s="2">
        <v>3</v>
      </c>
      <c r="F53" s="2">
        <v>6</v>
      </c>
      <c r="G53" s="2">
        <v>7</v>
      </c>
      <c r="H53" s="2">
        <v>8</v>
      </c>
      <c r="I53" s="2">
        <v>9</v>
      </c>
      <c r="J53" s="2">
        <v>10</v>
      </c>
      <c r="K53" s="2">
        <v>11</v>
      </c>
      <c r="L53" s="2">
        <v>4</v>
      </c>
      <c r="M53" s="2">
        <v>12</v>
      </c>
    </row>
    <row r="54" spans="1:13" x14ac:dyDescent="0.2">
      <c r="A54" s="33">
        <f>1+A53</f>
        <v>2</v>
      </c>
      <c r="B54" s="23">
        <v>1</v>
      </c>
      <c r="C54" s="23">
        <v>2</v>
      </c>
      <c r="D54" s="23">
        <v>4</v>
      </c>
      <c r="E54" s="2">
        <v>3</v>
      </c>
      <c r="F54" s="2">
        <v>5</v>
      </c>
      <c r="G54" s="2">
        <v>9</v>
      </c>
      <c r="H54" s="2">
        <v>6</v>
      </c>
      <c r="I54" s="2">
        <v>10</v>
      </c>
      <c r="J54" s="2">
        <v>11</v>
      </c>
      <c r="K54" s="2">
        <v>7</v>
      </c>
      <c r="L54" s="2">
        <v>12</v>
      </c>
      <c r="M54" s="2">
        <v>8</v>
      </c>
    </row>
    <row r="55" spans="1:13" x14ac:dyDescent="0.2">
      <c r="A55" s="33">
        <f t="shared" ref="A55:A61" si="6">1+A54</f>
        <v>3</v>
      </c>
      <c r="B55" s="23">
        <v>3</v>
      </c>
      <c r="C55" s="23">
        <v>5</v>
      </c>
      <c r="D55" s="23">
        <v>6</v>
      </c>
      <c r="E55" s="2">
        <v>1</v>
      </c>
      <c r="F55" s="2">
        <v>7</v>
      </c>
      <c r="G55" s="2">
        <v>10</v>
      </c>
      <c r="H55" s="2">
        <v>8</v>
      </c>
      <c r="I55" s="2">
        <v>12</v>
      </c>
      <c r="J55" s="2">
        <v>11</v>
      </c>
      <c r="K55" s="2">
        <v>2</v>
      </c>
      <c r="L55" s="2">
        <v>4</v>
      </c>
      <c r="M55" s="2">
        <v>9</v>
      </c>
    </row>
    <row r="56" spans="1:13" x14ac:dyDescent="0.2">
      <c r="A56" s="33">
        <f t="shared" si="6"/>
        <v>4</v>
      </c>
      <c r="B56" s="29"/>
      <c r="C56" s="29"/>
      <c r="D56" s="29"/>
      <c r="E56" s="2">
        <v>1</v>
      </c>
      <c r="F56" s="28"/>
      <c r="G56" s="28"/>
      <c r="H56" s="28"/>
      <c r="I56" s="28"/>
      <c r="J56" s="2">
        <v>3</v>
      </c>
      <c r="K56" s="2">
        <v>2</v>
      </c>
      <c r="L56" s="28"/>
      <c r="M56" s="28"/>
    </row>
    <row r="57" spans="1:13" x14ac:dyDescent="0.2">
      <c r="A57" s="33">
        <f t="shared" si="6"/>
        <v>5</v>
      </c>
      <c r="B57" s="23">
        <v>1</v>
      </c>
      <c r="C57" s="23">
        <v>2</v>
      </c>
      <c r="D57" s="23">
        <v>5</v>
      </c>
      <c r="E57" s="2">
        <v>6</v>
      </c>
      <c r="F57" s="2">
        <v>7</v>
      </c>
      <c r="G57" s="2">
        <v>8</v>
      </c>
      <c r="H57" s="2">
        <v>4</v>
      </c>
      <c r="I57" s="2">
        <v>11</v>
      </c>
      <c r="J57" s="2">
        <v>9</v>
      </c>
      <c r="K57" s="2">
        <v>10</v>
      </c>
      <c r="L57" s="2">
        <v>12</v>
      </c>
      <c r="M57" s="2">
        <v>3</v>
      </c>
    </row>
    <row r="58" spans="1:13" x14ac:dyDescent="0.2">
      <c r="A58" s="33">
        <f t="shared" si="6"/>
        <v>6</v>
      </c>
      <c r="B58" s="23">
        <v>1</v>
      </c>
      <c r="C58" s="23">
        <v>9</v>
      </c>
      <c r="D58" s="23">
        <v>7</v>
      </c>
      <c r="E58" s="2">
        <v>5</v>
      </c>
      <c r="F58" s="2">
        <v>6</v>
      </c>
      <c r="G58" s="2">
        <v>2</v>
      </c>
      <c r="H58" s="2">
        <v>3</v>
      </c>
      <c r="I58" s="2">
        <v>10</v>
      </c>
      <c r="J58" s="2">
        <v>11</v>
      </c>
      <c r="K58" s="2">
        <v>4</v>
      </c>
      <c r="L58" s="2">
        <v>8</v>
      </c>
      <c r="M58" s="2">
        <v>12</v>
      </c>
    </row>
    <row r="59" spans="1:13" x14ac:dyDescent="0.2">
      <c r="A59" s="33">
        <f t="shared" si="6"/>
        <v>7</v>
      </c>
      <c r="B59" s="23">
        <v>1</v>
      </c>
      <c r="C59" s="23">
        <v>4</v>
      </c>
      <c r="D59" s="29"/>
      <c r="E59" s="28"/>
      <c r="F59" s="28"/>
      <c r="G59" s="28"/>
      <c r="H59" s="2">
        <v>2</v>
      </c>
      <c r="I59" s="28"/>
      <c r="J59" s="28"/>
      <c r="K59" s="2">
        <v>3</v>
      </c>
      <c r="L59" s="2">
        <v>5</v>
      </c>
      <c r="M59" s="28"/>
    </row>
    <row r="60" spans="1:13" x14ac:dyDescent="0.2">
      <c r="A60" s="33">
        <f t="shared" si="6"/>
        <v>8</v>
      </c>
      <c r="B60" s="23">
        <v>10</v>
      </c>
      <c r="C60" s="23">
        <v>1</v>
      </c>
      <c r="D60" s="23">
        <v>2</v>
      </c>
      <c r="E60" s="2">
        <v>3</v>
      </c>
      <c r="F60" s="2">
        <v>4</v>
      </c>
      <c r="G60" s="2">
        <v>5</v>
      </c>
      <c r="H60" s="2">
        <v>11</v>
      </c>
      <c r="I60" s="2">
        <v>6</v>
      </c>
      <c r="J60" s="2">
        <v>7</v>
      </c>
      <c r="K60" s="2">
        <v>8</v>
      </c>
      <c r="L60" s="2">
        <v>12</v>
      </c>
      <c r="M60" s="2">
        <v>9</v>
      </c>
    </row>
    <row r="61" spans="1:13" x14ac:dyDescent="0.2">
      <c r="A61" s="33">
        <f t="shared" si="6"/>
        <v>9</v>
      </c>
      <c r="B61" s="23">
        <v>1</v>
      </c>
      <c r="C61" s="23">
        <v>2</v>
      </c>
      <c r="D61" s="23">
        <v>4</v>
      </c>
      <c r="E61" s="2">
        <v>3</v>
      </c>
      <c r="F61" s="2">
        <v>6</v>
      </c>
      <c r="G61" s="2">
        <v>11</v>
      </c>
      <c r="H61" s="2">
        <v>7</v>
      </c>
      <c r="I61" s="2">
        <v>10</v>
      </c>
      <c r="J61" s="2">
        <v>12</v>
      </c>
      <c r="K61" s="2">
        <v>5</v>
      </c>
      <c r="L61" s="2">
        <v>8</v>
      </c>
      <c r="M61" s="2">
        <v>9</v>
      </c>
    </row>
    <row r="62" spans="1:13" ht="32" x14ac:dyDescent="0.2">
      <c r="A62" s="15" t="s">
        <v>56</v>
      </c>
      <c r="B62" s="16">
        <f t="shared" ref="B62:M62" si="7">COUNT(B53:B61)</f>
        <v>8</v>
      </c>
      <c r="C62" s="16">
        <f t="shared" si="7"/>
        <v>8</v>
      </c>
      <c r="D62" s="16">
        <f t="shared" si="7"/>
        <v>7</v>
      </c>
      <c r="E62" s="16">
        <f t="shared" si="7"/>
        <v>8</v>
      </c>
      <c r="F62" s="16">
        <f t="shared" si="7"/>
        <v>7</v>
      </c>
      <c r="G62" s="16">
        <f t="shared" si="7"/>
        <v>7</v>
      </c>
      <c r="H62" s="16">
        <f t="shared" si="7"/>
        <v>8</v>
      </c>
      <c r="I62" s="16">
        <f t="shared" si="7"/>
        <v>7</v>
      </c>
      <c r="J62" s="16">
        <f t="shared" si="7"/>
        <v>8</v>
      </c>
      <c r="K62" s="16">
        <f t="shared" si="7"/>
        <v>9</v>
      </c>
      <c r="L62" s="16">
        <f t="shared" si="7"/>
        <v>8</v>
      </c>
      <c r="M62" s="16">
        <f t="shared" si="7"/>
        <v>7</v>
      </c>
    </row>
    <row r="63" spans="1:13" ht="32" x14ac:dyDescent="0.2">
      <c r="A63" s="15" t="s">
        <v>57</v>
      </c>
      <c r="B63" s="16">
        <f t="shared" ref="B63:M63" si="8">SUM(B53:B61)</f>
        <v>19</v>
      </c>
      <c r="C63" s="16">
        <f t="shared" si="8"/>
        <v>27</v>
      </c>
      <c r="D63" s="16">
        <f t="shared" si="8"/>
        <v>33</v>
      </c>
      <c r="E63" s="16">
        <f t="shared" si="8"/>
        <v>25</v>
      </c>
      <c r="F63" s="16">
        <f t="shared" si="8"/>
        <v>41</v>
      </c>
      <c r="G63" s="16">
        <f t="shared" si="8"/>
        <v>52</v>
      </c>
      <c r="H63" s="16">
        <f t="shared" si="8"/>
        <v>49</v>
      </c>
      <c r="I63" s="16">
        <f t="shared" si="8"/>
        <v>68</v>
      </c>
      <c r="J63" s="16">
        <f t="shared" si="8"/>
        <v>74</v>
      </c>
      <c r="K63" s="16">
        <f t="shared" si="8"/>
        <v>52</v>
      </c>
      <c r="L63" s="16">
        <f t="shared" si="8"/>
        <v>65</v>
      </c>
      <c r="M63" s="16">
        <f t="shared" si="8"/>
        <v>62</v>
      </c>
    </row>
    <row r="64" spans="1:13" x14ac:dyDescent="0.2">
      <c r="A64" s="13" t="s">
        <v>31</v>
      </c>
      <c r="B64" s="51">
        <f>B63/B62</f>
        <v>2.375</v>
      </c>
      <c r="C64" s="18">
        <f t="shared" ref="C64:M64" si="9">C63/C62</f>
        <v>3.375</v>
      </c>
      <c r="D64" s="18">
        <f t="shared" si="9"/>
        <v>4.7142857142857144</v>
      </c>
      <c r="E64" s="18">
        <f t="shared" si="9"/>
        <v>3.125</v>
      </c>
      <c r="F64" s="18">
        <f t="shared" si="9"/>
        <v>5.8571428571428568</v>
      </c>
      <c r="G64" s="18">
        <f t="shared" si="9"/>
        <v>7.4285714285714288</v>
      </c>
      <c r="H64" s="18">
        <f t="shared" si="9"/>
        <v>6.125</v>
      </c>
      <c r="I64" s="18">
        <f t="shared" si="9"/>
        <v>9.7142857142857135</v>
      </c>
      <c r="J64" s="18">
        <f t="shared" si="9"/>
        <v>9.25</v>
      </c>
      <c r="K64" s="18">
        <f t="shared" si="9"/>
        <v>5.7777777777777777</v>
      </c>
      <c r="L64" s="18">
        <f t="shared" si="9"/>
        <v>8.125</v>
      </c>
      <c r="M64" s="18">
        <f t="shared" si="9"/>
        <v>8.8571428571428577</v>
      </c>
    </row>
    <row r="67" spans="1:5" ht="19" x14ac:dyDescent="0.25">
      <c r="A67" s="9" t="s">
        <v>3</v>
      </c>
    </row>
    <row r="68" spans="1:5" ht="16" x14ac:dyDescent="0.2">
      <c r="A68" s="7"/>
    </row>
    <row r="69" spans="1:5" x14ac:dyDescent="0.2">
      <c r="A69" t="s">
        <v>27</v>
      </c>
    </row>
    <row r="70" spans="1:5" ht="32" x14ac:dyDescent="0.2">
      <c r="A70" s="1" t="s">
        <v>4</v>
      </c>
      <c r="B70" s="1" t="s">
        <v>7</v>
      </c>
      <c r="C70" s="1" t="s">
        <v>5</v>
      </c>
      <c r="D70" s="1" t="s">
        <v>55</v>
      </c>
      <c r="E70" s="1" t="s">
        <v>54</v>
      </c>
    </row>
    <row r="71" spans="1:5" ht="162.75" customHeight="1" x14ac:dyDescent="0.2">
      <c r="A71" s="6">
        <v>1</v>
      </c>
      <c r="B71" s="4" t="s">
        <v>28</v>
      </c>
      <c r="C71" s="48">
        <f>B89</f>
        <v>1.3333333333333333</v>
      </c>
      <c r="D71" s="5" t="s">
        <v>134</v>
      </c>
      <c r="E71" s="162" t="s">
        <v>88</v>
      </c>
    </row>
    <row r="72" spans="1:5" ht="183.75" customHeight="1" x14ac:dyDescent="0.2">
      <c r="A72" s="6">
        <f>1+A71</f>
        <v>2</v>
      </c>
      <c r="B72" s="5" t="s">
        <v>29</v>
      </c>
      <c r="C72" s="20">
        <f>C89</f>
        <v>2</v>
      </c>
      <c r="D72" s="5" t="s">
        <v>135</v>
      </c>
      <c r="E72" s="163"/>
    </row>
    <row r="73" spans="1:5" ht="79.5" customHeight="1" x14ac:dyDescent="0.2">
      <c r="A73" s="6">
        <f t="shared" ref="A73" si="10">1+A72</f>
        <v>3</v>
      </c>
      <c r="B73" s="5" t="s">
        <v>30</v>
      </c>
      <c r="C73" s="20">
        <f>D89</f>
        <v>2.5</v>
      </c>
      <c r="D73" s="40" t="s">
        <v>87</v>
      </c>
      <c r="E73" s="164"/>
    </row>
    <row r="76" spans="1:5" x14ac:dyDescent="0.2">
      <c r="A76" s="8" t="s">
        <v>6</v>
      </c>
    </row>
    <row r="77" spans="1:5" ht="64" x14ac:dyDescent="0.2">
      <c r="A77" s="11" t="s">
        <v>4</v>
      </c>
      <c r="B77" s="11" t="s">
        <v>32</v>
      </c>
      <c r="C77" s="11" t="s">
        <v>33</v>
      </c>
      <c r="D77" s="11" t="s">
        <v>34</v>
      </c>
    </row>
    <row r="78" spans="1:5" x14ac:dyDescent="0.2">
      <c r="A78" s="32">
        <v>1</v>
      </c>
      <c r="B78" s="6">
        <v>1</v>
      </c>
      <c r="C78" s="6">
        <v>2</v>
      </c>
      <c r="D78" s="6">
        <v>3</v>
      </c>
    </row>
    <row r="79" spans="1:5" x14ac:dyDescent="0.2">
      <c r="A79" s="32">
        <f>1+A78</f>
        <v>2</v>
      </c>
      <c r="B79" s="6">
        <v>1</v>
      </c>
      <c r="C79" s="6">
        <v>2</v>
      </c>
      <c r="D79" s="6">
        <v>3</v>
      </c>
    </row>
    <row r="80" spans="1:5" x14ac:dyDescent="0.2">
      <c r="A80" s="32">
        <f t="shared" ref="A80:A86" si="11">1+A79</f>
        <v>3</v>
      </c>
      <c r="B80" s="6">
        <v>1</v>
      </c>
      <c r="C80" s="6">
        <v>2</v>
      </c>
      <c r="D80" s="6">
        <v>3</v>
      </c>
    </row>
    <row r="81" spans="1:4" x14ac:dyDescent="0.2">
      <c r="A81" s="32">
        <f t="shared" si="11"/>
        <v>4</v>
      </c>
      <c r="B81" s="6">
        <v>1</v>
      </c>
      <c r="C81" s="6">
        <v>3</v>
      </c>
      <c r="D81" s="6">
        <v>2</v>
      </c>
    </row>
    <row r="82" spans="1:4" x14ac:dyDescent="0.2">
      <c r="A82" s="32">
        <f t="shared" si="11"/>
        <v>5</v>
      </c>
      <c r="B82" s="6">
        <v>1</v>
      </c>
      <c r="C82" s="30"/>
      <c r="D82" s="30"/>
    </row>
    <row r="83" spans="1:4" x14ac:dyDescent="0.2">
      <c r="A83" s="32">
        <f t="shared" si="11"/>
        <v>6</v>
      </c>
      <c r="B83" s="6">
        <v>1</v>
      </c>
      <c r="C83" s="6">
        <v>2</v>
      </c>
      <c r="D83" s="6">
        <v>3</v>
      </c>
    </row>
    <row r="84" spans="1:4" x14ac:dyDescent="0.2">
      <c r="A84" s="32">
        <f t="shared" si="11"/>
        <v>7</v>
      </c>
      <c r="B84" s="6">
        <v>1</v>
      </c>
      <c r="C84" s="6">
        <v>2</v>
      </c>
      <c r="D84" s="6">
        <v>3</v>
      </c>
    </row>
    <row r="85" spans="1:4" x14ac:dyDescent="0.2">
      <c r="A85" s="32">
        <f t="shared" si="11"/>
        <v>8</v>
      </c>
      <c r="B85" s="6">
        <v>2</v>
      </c>
      <c r="C85" s="30"/>
      <c r="D85" s="6">
        <v>1</v>
      </c>
    </row>
    <row r="86" spans="1:4" x14ac:dyDescent="0.2">
      <c r="A86" s="32">
        <f t="shared" si="11"/>
        <v>9</v>
      </c>
      <c r="B86" s="6">
        <v>3</v>
      </c>
      <c r="C86" s="6">
        <v>1</v>
      </c>
      <c r="D86" s="6">
        <v>2</v>
      </c>
    </row>
    <row r="87" spans="1:4" ht="32" x14ac:dyDescent="0.2">
      <c r="A87" s="15" t="s">
        <v>56</v>
      </c>
      <c r="B87" s="16">
        <f>COUNT(B78:B86)</f>
        <v>9</v>
      </c>
      <c r="C87" s="16">
        <f>COUNT(C78:C86)</f>
        <v>7</v>
      </c>
      <c r="D87" s="16">
        <f>COUNT(D78:D86)</f>
        <v>8</v>
      </c>
    </row>
    <row r="88" spans="1:4" ht="32" x14ac:dyDescent="0.2">
      <c r="A88" s="15" t="s">
        <v>57</v>
      </c>
      <c r="B88" s="16">
        <f>SUM(B78:B86)</f>
        <v>12</v>
      </c>
      <c r="C88" s="16">
        <f>SUM(C78:C86)</f>
        <v>14</v>
      </c>
      <c r="D88" s="16">
        <f>SUM(D78:D86)</f>
        <v>20</v>
      </c>
    </row>
    <row r="89" spans="1:4" x14ac:dyDescent="0.2">
      <c r="A89" s="13" t="s">
        <v>31</v>
      </c>
      <c r="B89" s="51">
        <f>B88/B87</f>
        <v>1.3333333333333333</v>
      </c>
      <c r="C89" s="18">
        <f t="shared" ref="C89:D89" si="12">C88/C87</f>
        <v>2</v>
      </c>
      <c r="D89" s="18">
        <f t="shared" si="12"/>
        <v>2.5</v>
      </c>
    </row>
  </sheetData>
  <mergeCells count="3">
    <mergeCell ref="E7:E14"/>
    <mergeCell ref="E37:E48"/>
    <mergeCell ref="E71:E73"/>
  </mergeCells>
  <pageMargins left="0.7" right="0.7" top="0.75" bottom="0.75" header="0.3" footer="0.3"/>
  <pageSetup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432C2-BABD-4237-B4E8-20535AF08C2B}">
  <dimension ref="A1:M80"/>
  <sheetViews>
    <sheetView zoomScale="70" zoomScaleNormal="70" workbookViewId="0">
      <selection activeCell="F4" sqref="F4"/>
    </sheetView>
  </sheetViews>
  <sheetFormatPr baseColWidth="10" defaultRowHeight="15" x14ac:dyDescent="0.2"/>
  <cols>
    <col min="2" max="2" width="34.5" customWidth="1"/>
    <col min="3" max="3" width="21.1640625" customWidth="1"/>
    <col min="4" max="4" width="42.83203125" customWidth="1"/>
    <col min="5" max="5" width="26.5" customWidth="1"/>
    <col min="6" max="8" width="21.1640625" customWidth="1"/>
    <col min="9" max="9" width="24.6640625" customWidth="1"/>
    <col min="10" max="10" width="21.1640625" customWidth="1"/>
    <col min="11" max="11" width="31.1640625" customWidth="1"/>
    <col min="12" max="13" width="21.1640625" customWidth="1"/>
  </cols>
  <sheetData>
    <row r="1" spans="1:5" ht="24" x14ac:dyDescent="0.3">
      <c r="A1" s="10" t="s">
        <v>0</v>
      </c>
      <c r="D1" s="24" t="s">
        <v>155</v>
      </c>
    </row>
    <row r="3" spans="1:5" ht="19" x14ac:dyDescent="0.25">
      <c r="A3" s="9" t="s">
        <v>1</v>
      </c>
    </row>
    <row r="4" spans="1:5" ht="16" x14ac:dyDescent="0.2">
      <c r="A4" s="7"/>
    </row>
    <row r="5" spans="1:5" x14ac:dyDescent="0.2">
      <c r="A5" t="s">
        <v>27</v>
      </c>
    </row>
    <row r="6" spans="1:5" ht="32" x14ac:dyDescent="0.2">
      <c r="A6" s="1" t="s">
        <v>4</v>
      </c>
      <c r="B6" s="1" t="s">
        <v>7</v>
      </c>
      <c r="C6" s="1" t="s">
        <v>5</v>
      </c>
      <c r="D6" s="1" t="s">
        <v>55</v>
      </c>
      <c r="E6" s="1" t="s">
        <v>54</v>
      </c>
    </row>
    <row r="7" spans="1:5" ht="64" x14ac:dyDescent="0.2">
      <c r="A7" s="6">
        <v>1</v>
      </c>
      <c r="B7" s="4" t="s">
        <v>8</v>
      </c>
      <c r="C7" s="21">
        <f>B27</f>
        <v>3.4</v>
      </c>
      <c r="D7" s="5" t="s">
        <v>116</v>
      </c>
      <c r="E7" s="162"/>
    </row>
    <row r="8" spans="1:5" ht="48" x14ac:dyDescent="0.2">
      <c r="A8" s="6">
        <f>1+A7</f>
        <v>2</v>
      </c>
      <c r="B8" s="5" t="s">
        <v>68</v>
      </c>
      <c r="C8" s="22">
        <f>C27</f>
        <v>4.8</v>
      </c>
      <c r="D8" s="5" t="s">
        <v>115</v>
      </c>
      <c r="E8" s="163"/>
    </row>
    <row r="9" spans="1:5" ht="34.5" customHeight="1" x14ac:dyDescent="0.2">
      <c r="A9" s="6">
        <f t="shared" ref="A9:A14" si="0">1+A8</f>
        <v>3</v>
      </c>
      <c r="B9" s="5" t="s">
        <v>10</v>
      </c>
      <c r="C9" s="22">
        <f>D27</f>
        <v>4.75</v>
      </c>
      <c r="D9" s="40" t="s">
        <v>112</v>
      </c>
      <c r="E9" s="163"/>
    </row>
    <row r="10" spans="1:5" ht="48" x14ac:dyDescent="0.2">
      <c r="A10" s="6">
        <f t="shared" si="0"/>
        <v>4</v>
      </c>
      <c r="B10" s="5" t="s">
        <v>11</v>
      </c>
      <c r="C10" s="22">
        <f>E27</f>
        <v>3.6</v>
      </c>
      <c r="D10" s="40" t="s">
        <v>113</v>
      </c>
      <c r="E10" s="163"/>
    </row>
    <row r="11" spans="1:5" ht="97.5" customHeight="1" x14ac:dyDescent="0.2">
      <c r="A11" s="6">
        <f t="shared" si="0"/>
        <v>5</v>
      </c>
      <c r="B11" s="5" t="s">
        <v>12</v>
      </c>
      <c r="C11" s="22">
        <f>F27</f>
        <v>5.8</v>
      </c>
      <c r="D11" s="40" t="s">
        <v>144</v>
      </c>
      <c r="E11" s="163"/>
    </row>
    <row r="12" spans="1:5" ht="84.75" customHeight="1" x14ac:dyDescent="0.2">
      <c r="A12" s="6">
        <f t="shared" si="0"/>
        <v>6</v>
      </c>
      <c r="B12" s="5" t="s">
        <v>13</v>
      </c>
      <c r="C12" s="22">
        <f>G27</f>
        <v>4.4000000000000004</v>
      </c>
      <c r="D12" s="5" t="s">
        <v>114</v>
      </c>
      <c r="E12" s="163"/>
    </row>
    <row r="13" spans="1:5" ht="64" x14ac:dyDescent="0.2">
      <c r="A13" s="6">
        <f t="shared" si="0"/>
        <v>7</v>
      </c>
      <c r="B13" s="5" t="s">
        <v>14</v>
      </c>
      <c r="C13" s="22">
        <f>H27</f>
        <v>4.833333333333333</v>
      </c>
      <c r="D13" s="5" t="s">
        <v>118</v>
      </c>
      <c r="E13" s="163"/>
    </row>
    <row r="14" spans="1:5" ht="188.25" customHeight="1" x14ac:dyDescent="0.2">
      <c r="A14" s="6">
        <f t="shared" si="0"/>
        <v>8</v>
      </c>
      <c r="B14" s="5" t="s">
        <v>15</v>
      </c>
      <c r="C14" s="46">
        <f>I27</f>
        <v>1.8333333333333333</v>
      </c>
      <c r="D14" s="5" t="s">
        <v>117</v>
      </c>
      <c r="E14" s="164"/>
    </row>
    <row r="17" spans="1:10" x14ac:dyDescent="0.2">
      <c r="A17" s="8" t="s">
        <v>6</v>
      </c>
    </row>
    <row r="18" spans="1:10" ht="112" x14ac:dyDescent="0.2">
      <c r="A18" s="1" t="s">
        <v>4</v>
      </c>
      <c r="B18" s="11" t="s">
        <v>47</v>
      </c>
      <c r="C18" s="11" t="s">
        <v>67</v>
      </c>
      <c r="D18" s="11" t="s">
        <v>48</v>
      </c>
      <c r="E18" s="11" t="s">
        <v>49</v>
      </c>
      <c r="F18" s="11" t="s">
        <v>50</v>
      </c>
      <c r="G18" s="11" t="s">
        <v>51</v>
      </c>
      <c r="H18" s="11" t="s">
        <v>52</v>
      </c>
      <c r="I18" s="11" t="s">
        <v>53</v>
      </c>
    </row>
    <row r="19" spans="1:10" x14ac:dyDescent="0.2">
      <c r="A19" s="32">
        <v>1</v>
      </c>
      <c r="B19" s="23">
        <v>1</v>
      </c>
      <c r="C19" s="23">
        <v>5</v>
      </c>
      <c r="D19" s="23">
        <v>2</v>
      </c>
      <c r="E19" s="2">
        <v>3</v>
      </c>
      <c r="F19" s="2">
        <v>6</v>
      </c>
      <c r="G19" s="2">
        <v>8</v>
      </c>
      <c r="H19" s="2">
        <v>7</v>
      </c>
      <c r="I19" s="2">
        <v>4</v>
      </c>
      <c r="J19" s="38"/>
    </row>
    <row r="20" spans="1:10" x14ac:dyDescent="0.2">
      <c r="A20" s="32">
        <f>1+A19</f>
        <v>2</v>
      </c>
      <c r="B20" s="23">
        <v>4</v>
      </c>
      <c r="C20" s="29"/>
      <c r="D20" s="29"/>
      <c r="E20" s="2">
        <v>5</v>
      </c>
      <c r="F20" s="2">
        <v>3</v>
      </c>
      <c r="G20" s="28"/>
      <c r="H20" s="2">
        <v>2</v>
      </c>
      <c r="I20" s="2">
        <v>1</v>
      </c>
    </row>
    <row r="21" spans="1:10" x14ac:dyDescent="0.2">
      <c r="A21" s="32">
        <f t="shared" ref="A21:A24" si="1">1+A20</f>
        <v>3</v>
      </c>
      <c r="B21" s="23">
        <v>4</v>
      </c>
      <c r="C21" s="23">
        <v>5</v>
      </c>
      <c r="D21" s="23">
        <v>7</v>
      </c>
      <c r="E21" s="2">
        <v>1</v>
      </c>
      <c r="F21" s="2">
        <v>8</v>
      </c>
      <c r="G21" s="2">
        <v>6</v>
      </c>
      <c r="H21" s="2">
        <v>2</v>
      </c>
      <c r="I21" s="2">
        <v>3</v>
      </c>
    </row>
    <row r="22" spans="1:10" x14ac:dyDescent="0.2">
      <c r="A22" s="32">
        <f t="shared" si="1"/>
        <v>4</v>
      </c>
      <c r="B22" s="14">
        <v>6</v>
      </c>
      <c r="C22" s="14">
        <v>4</v>
      </c>
      <c r="D22" s="14">
        <v>2</v>
      </c>
      <c r="E22" s="2">
        <v>5</v>
      </c>
      <c r="F22" s="2">
        <v>7</v>
      </c>
      <c r="G22" s="2">
        <v>3</v>
      </c>
      <c r="H22" s="2">
        <v>8</v>
      </c>
      <c r="I22" s="2">
        <v>1</v>
      </c>
    </row>
    <row r="23" spans="1:10" x14ac:dyDescent="0.2">
      <c r="A23" s="32">
        <f t="shared" si="1"/>
        <v>5</v>
      </c>
      <c r="B23" s="14">
        <v>2</v>
      </c>
      <c r="C23" s="14">
        <v>7</v>
      </c>
      <c r="D23" s="14">
        <v>8</v>
      </c>
      <c r="E23" s="2">
        <v>4</v>
      </c>
      <c r="F23" s="2">
        <v>5</v>
      </c>
      <c r="G23" s="2">
        <v>3</v>
      </c>
      <c r="H23" s="2">
        <v>6</v>
      </c>
      <c r="I23" s="2">
        <v>1</v>
      </c>
    </row>
    <row r="24" spans="1:10" x14ac:dyDescent="0.2">
      <c r="A24" s="32">
        <f t="shared" si="1"/>
        <v>6</v>
      </c>
      <c r="B24" s="31"/>
      <c r="C24" s="14">
        <v>3</v>
      </c>
      <c r="D24" s="31"/>
      <c r="E24" s="28"/>
      <c r="F24" s="28"/>
      <c r="G24" s="2">
        <v>2</v>
      </c>
      <c r="H24" s="2">
        <v>4</v>
      </c>
      <c r="I24" s="2">
        <v>1</v>
      </c>
    </row>
    <row r="25" spans="1:10" ht="32" x14ac:dyDescent="0.2">
      <c r="A25" s="15" t="s">
        <v>56</v>
      </c>
      <c r="B25" s="16">
        <f t="shared" ref="B25:I25" si="2">COUNT(B19:B24)</f>
        <v>5</v>
      </c>
      <c r="C25" s="16">
        <f t="shared" si="2"/>
        <v>5</v>
      </c>
      <c r="D25" s="16">
        <f t="shared" si="2"/>
        <v>4</v>
      </c>
      <c r="E25" s="16">
        <f t="shared" si="2"/>
        <v>5</v>
      </c>
      <c r="F25" s="16">
        <f t="shared" si="2"/>
        <v>5</v>
      </c>
      <c r="G25" s="16">
        <f t="shared" si="2"/>
        <v>5</v>
      </c>
      <c r="H25" s="16">
        <f t="shared" si="2"/>
        <v>6</v>
      </c>
      <c r="I25" s="16">
        <f t="shared" si="2"/>
        <v>6</v>
      </c>
    </row>
    <row r="26" spans="1:10" ht="32" x14ac:dyDescent="0.2">
      <c r="A26" s="15" t="s">
        <v>57</v>
      </c>
      <c r="B26" s="16">
        <f t="shared" ref="B26:I26" si="3">SUM(B19:B24)</f>
        <v>17</v>
      </c>
      <c r="C26" s="16">
        <f t="shared" si="3"/>
        <v>24</v>
      </c>
      <c r="D26" s="16">
        <f t="shared" si="3"/>
        <v>19</v>
      </c>
      <c r="E26" s="16">
        <f t="shared" si="3"/>
        <v>18</v>
      </c>
      <c r="F26" s="16">
        <f t="shared" si="3"/>
        <v>29</v>
      </c>
      <c r="G26" s="16">
        <f t="shared" si="3"/>
        <v>22</v>
      </c>
      <c r="H26" s="16">
        <f t="shared" si="3"/>
        <v>29</v>
      </c>
      <c r="I26" s="16">
        <f t="shared" si="3"/>
        <v>11</v>
      </c>
    </row>
    <row r="27" spans="1:10" ht="16" x14ac:dyDescent="0.2">
      <c r="A27" s="15" t="s">
        <v>31</v>
      </c>
      <c r="B27" s="18">
        <f>B26/B25</f>
        <v>3.4</v>
      </c>
      <c r="C27" s="18">
        <f t="shared" ref="C27:I27" si="4">C26/C25</f>
        <v>4.8</v>
      </c>
      <c r="D27" s="18">
        <f t="shared" si="4"/>
        <v>4.75</v>
      </c>
      <c r="E27" s="18">
        <f t="shared" si="4"/>
        <v>3.6</v>
      </c>
      <c r="F27" s="18">
        <f t="shared" si="4"/>
        <v>5.8</v>
      </c>
      <c r="G27" s="18">
        <f t="shared" si="4"/>
        <v>4.4000000000000004</v>
      </c>
      <c r="H27" s="18">
        <f t="shared" si="4"/>
        <v>4.833333333333333</v>
      </c>
      <c r="I27" s="51">
        <f t="shared" si="4"/>
        <v>1.8333333333333333</v>
      </c>
    </row>
    <row r="30" spans="1:10" ht="19" x14ac:dyDescent="0.25">
      <c r="A30" s="9" t="s">
        <v>2</v>
      </c>
    </row>
    <row r="31" spans="1:10" ht="16" x14ac:dyDescent="0.2">
      <c r="A31" s="7"/>
    </row>
    <row r="32" spans="1:10" x14ac:dyDescent="0.2">
      <c r="A32" t="s">
        <v>27</v>
      </c>
    </row>
    <row r="33" spans="1:5" ht="32" x14ac:dyDescent="0.2">
      <c r="A33" s="1" t="s">
        <v>4</v>
      </c>
      <c r="B33" s="1" t="s">
        <v>7</v>
      </c>
      <c r="C33" s="1" t="s">
        <v>5</v>
      </c>
      <c r="D33" s="1" t="s">
        <v>55</v>
      </c>
      <c r="E33" s="1" t="s">
        <v>54</v>
      </c>
    </row>
    <row r="34" spans="1:5" ht="80" x14ac:dyDescent="0.2">
      <c r="A34" s="6">
        <v>1</v>
      </c>
      <c r="B34" s="4" t="s">
        <v>16</v>
      </c>
      <c r="C34" s="48">
        <f>B58</f>
        <v>1.6666666666666667</v>
      </c>
      <c r="D34" s="5" t="s">
        <v>122</v>
      </c>
      <c r="E34" s="162"/>
    </row>
    <row r="35" spans="1:5" ht="64" x14ac:dyDescent="0.2">
      <c r="A35" s="6">
        <f>1+A34</f>
        <v>2</v>
      </c>
      <c r="B35" s="5" t="s">
        <v>17</v>
      </c>
      <c r="C35" s="20">
        <f>C58</f>
        <v>6</v>
      </c>
      <c r="D35" s="5" t="s">
        <v>123</v>
      </c>
      <c r="E35" s="163"/>
    </row>
    <row r="36" spans="1:5" ht="32" x14ac:dyDescent="0.2">
      <c r="A36" s="6">
        <f t="shared" ref="A36:A45" si="5">1+A35</f>
        <v>3</v>
      </c>
      <c r="B36" s="5" t="s">
        <v>18</v>
      </c>
      <c r="C36" s="20">
        <f>D58</f>
        <v>4</v>
      </c>
      <c r="D36" s="5" t="s">
        <v>124</v>
      </c>
      <c r="E36" s="163"/>
    </row>
    <row r="37" spans="1:5" ht="16" x14ac:dyDescent="0.2">
      <c r="A37" s="6">
        <f t="shared" si="5"/>
        <v>4</v>
      </c>
      <c r="B37" s="5" t="s">
        <v>19</v>
      </c>
      <c r="C37" s="20">
        <f>E58</f>
        <v>5.6</v>
      </c>
      <c r="D37" s="40" t="s">
        <v>120</v>
      </c>
      <c r="E37" s="163"/>
    </row>
    <row r="38" spans="1:5" ht="48" x14ac:dyDescent="0.2">
      <c r="A38" s="6">
        <f t="shared" si="5"/>
        <v>5</v>
      </c>
      <c r="B38" s="5" t="s">
        <v>20</v>
      </c>
      <c r="C38" s="20">
        <f>F58</f>
        <v>3.5</v>
      </c>
      <c r="D38" s="5" t="s">
        <v>121</v>
      </c>
      <c r="E38" s="163"/>
    </row>
    <row r="39" spans="1:5" ht="16" x14ac:dyDescent="0.2">
      <c r="A39" s="6">
        <f t="shared" si="5"/>
        <v>6</v>
      </c>
      <c r="B39" s="5" t="s">
        <v>21</v>
      </c>
      <c r="C39" s="20">
        <f>G58</f>
        <v>8.75</v>
      </c>
      <c r="D39" s="5"/>
      <c r="E39" s="163"/>
    </row>
    <row r="40" spans="1:5" ht="32" x14ac:dyDescent="0.2">
      <c r="A40" s="6">
        <f t="shared" si="5"/>
        <v>7</v>
      </c>
      <c r="B40" s="5" t="s">
        <v>22</v>
      </c>
      <c r="C40" s="20">
        <f>H58</f>
        <v>4.4000000000000004</v>
      </c>
      <c r="D40" s="5" t="s">
        <v>125</v>
      </c>
      <c r="E40" s="163"/>
    </row>
    <row r="41" spans="1:5" ht="16" x14ac:dyDescent="0.2">
      <c r="A41" s="6">
        <f t="shared" si="5"/>
        <v>8</v>
      </c>
      <c r="B41" s="5" t="s">
        <v>23</v>
      </c>
      <c r="C41" s="20">
        <f>I58</f>
        <v>9.75</v>
      </c>
      <c r="D41" s="5"/>
      <c r="E41" s="163"/>
    </row>
    <row r="42" spans="1:5" ht="16" x14ac:dyDescent="0.2">
      <c r="A42" s="6">
        <f t="shared" si="5"/>
        <v>9</v>
      </c>
      <c r="B42" s="5" t="s">
        <v>24</v>
      </c>
      <c r="C42" s="19">
        <f>J58</f>
        <v>10.75</v>
      </c>
      <c r="D42" s="5"/>
      <c r="E42" s="163"/>
    </row>
    <row r="43" spans="1:5" ht="76.5" customHeight="1" x14ac:dyDescent="0.2">
      <c r="A43" s="6">
        <f t="shared" si="5"/>
        <v>10</v>
      </c>
      <c r="B43" s="5" t="s">
        <v>15</v>
      </c>
      <c r="C43" s="19">
        <f>K58</f>
        <v>3</v>
      </c>
      <c r="D43" s="5" t="s">
        <v>126</v>
      </c>
      <c r="E43" s="163"/>
    </row>
    <row r="44" spans="1:5" ht="32" x14ac:dyDescent="0.2">
      <c r="A44" s="6">
        <f t="shared" si="5"/>
        <v>11</v>
      </c>
      <c r="B44" s="5" t="s">
        <v>25</v>
      </c>
      <c r="C44" s="19">
        <f>L58</f>
        <v>10.25</v>
      </c>
      <c r="D44" s="5"/>
      <c r="E44" s="163"/>
    </row>
    <row r="45" spans="1:5" ht="32" x14ac:dyDescent="0.2">
      <c r="A45" s="6">
        <f t="shared" si="5"/>
        <v>12</v>
      </c>
      <c r="B45" s="5" t="s">
        <v>26</v>
      </c>
      <c r="C45" s="19">
        <f>M58</f>
        <v>8.75</v>
      </c>
      <c r="D45" s="40" t="s">
        <v>119</v>
      </c>
      <c r="E45" s="164"/>
    </row>
    <row r="48" spans="1:5" x14ac:dyDescent="0.2">
      <c r="A48" s="8" t="s">
        <v>6</v>
      </c>
    </row>
    <row r="49" spans="1:13" ht="80" x14ac:dyDescent="0.2">
      <c r="A49" s="11" t="s">
        <v>4</v>
      </c>
      <c r="B49" s="11" t="s">
        <v>35</v>
      </c>
      <c r="C49" s="11" t="s">
        <v>36</v>
      </c>
      <c r="D49" s="11" t="s">
        <v>37</v>
      </c>
      <c r="E49" s="11" t="s">
        <v>38</v>
      </c>
      <c r="F49" s="11" t="s">
        <v>39</v>
      </c>
      <c r="G49" s="11" t="s">
        <v>40</v>
      </c>
      <c r="H49" s="11" t="s">
        <v>41</v>
      </c>
      <c r="I49" s="11" t="s">
        <v>42</v>
      </c>
      <c r="J49" s="11" t="s">
        <v>43</v>
      </c>
      <c r="K49" s="11" t="s">
        <v>44</v>
      </c>
      <c r="L49" s="11" t="s">
        <v>45</v>
      </c>
      <c r="M49" s="11" t="s">
        <v>46</v>
      </c>
    </row>
    <row r="50" spans="1:13" x14ac:dyDescent="0.2">
      <c r="A50" s="33">
        <v>1</v>
      </c>
      <c r="B50" s="23">
        <v>1</v>
      </c>
      <c r="C50" s="23">
        <v>7</v>
      </c>
      <c r="D50" s="23">
        <v>2</v>
      </c>
      <c r="E50" s="2">
        <v>4</v>
      </c>
      <c r="F50" s="2">
        <v>3</v>
      </c>
      <c r="G50" s="2">
        <v>8</v>
      </c>
      <c r="H50" s="2">
        <v>5</v>
      </c>
      <c r="I50" s="2">
        <v>9</v>
      </c>
      <c r="J50" s="2">
        <v>10</v>
      </c>
      <c r="K50" s="2">
        <v>6</v>
      </c>
      <c r="L50" s="2">
        <v>11</v>
      </c>
      <c r="M50" s="2">
        <v>12</v>
      </c>
    </row>
    <row r="51" spans="1:13" x14ac:dyDescent="0.2">
      <c r="A51" s="33">
        <f>1+A50</f>
        <v>2</v>
      </c>
      <c r="B51" s="23">
        <v>3</v>
      </c>
      <c r="C51" s="23">
        <v>8</v>
      </c>
      <c r="D51" s="23">
        <v>6</v>
      </c>
      <c r="E51" s="2">
        <v>7</v>
      </c>
      <c r="F51" s="2">
        <v>5</v>
      </c>
      <c r="G51" s="2">
        <v>9</v>
      </c>
      <c r="H51" s="2">
        <v>4</v>
      </c>
      <c r="I51" s="2">
        <v>10</v>
      </c>
      <c r="J51" s="2">
        <v>11</v>
      </c>
      <c r="K51" s="2">
        <v>1</v>
      </c>
      <c r="L51" s="2">
        <v>12</v>
      </c>
      <c r="M51" s="2">
        <v>2</v>
      </c>
    </row>
    <row r="52" spans="1:13" x14ac:dyDescent="0.2">
      <c r="A52" s="33">
        <f t="shared" ref="A52:A55" si="6">1+A51</f>
        <v>3</v>
      </c>
      <c r="B52" s="23">
        <v>1</v>
      </c>
      <c r="C52" s="23">
        <v>2</v>
      </c>
      <c r="D52" s="23">
        <v>6</v>
      </c>
      <c r="E52" s="2">
        <v>8</v>
      </c>
      <c r="F52" s="2">
        <v>3</v>
      </c>
      <c r="G52" s="2">
        <v>10</v>
      </c>
      <c r="H52" s="2">
        <v>4</v>
      </c>
      <c r="I52" s="2">
        <v>11</v>
      </c>
      <c r="J52" s="2">
        <v>12</v>
      </c>
      <c r="K52" s="2">
        <v>5</v>
      </c>
      <c r="L52" s="2">
        <v>7</v>
      </c>
      <c r="M52" s="2">
        <v>9</v>
      </c>
    </row>
    <row r="53" spans="1:13" x14ac:dyDescent="0.2">
      <c r="A53" s="33">
        <f t="shared" si="6"/>
        <v>4</v>
      </c>
      <c r="B53" s="23">
        <v>1</v>
      </c>
      <c r="C53" s="29"/>
      <c r="D53" s="23">
        <v>3</v>
      </c>
      <c r="E53" s="2">
        <v>4</v>
      </c>
      <c r="F53" s="2">
        <v>5</v>
      </c>
      <c r="G53" s="28"/>
      <c r="H53" s="28"/>
      <c r="I53" s="28"/>
      <c r="J53" s="28"/>
      <c r="K53" s="2">
        <v>2</v>
      </c>
      <c r="L53" s="28"/>
      <c r="M53" s="28"/>
    </row>
    <row r="54" spans="1:13" x14ac:dyDescent="0.2">
      <c r="A54" s="33">
        <f t="shared" si="6"/>
        <v>5</v>
      </c>
      <c r="B54" s="23">
        <v>2</v>
      </c>
      <c r="C54" s="23">
        <v>7</v>
      </c>
      <c r="D54" s="23">
        <v>3</v>
      </c>
      <c r="E54" s="2">
        <v>5</v>
      </c>
      <c r="F54" s="2">
        <v>4</v>
      </c>
      <c r="G54" s="2">
        <v>8</v>
      </c>
      <c r="H54" s="2">
        <v>6</v>
      </c>
      <c r="I54" s="2">
        <v>9</v>
      </c>
      <c r="J54" s="2">
        <v>10</v>
      </c>
      <c r="K54" s="2">
        <v>1</v>
      </c>
      <c r="L54" s="2">
        <v>11</v>
      </c>
      <c r="M54" s="2">
        <v>12</v>
      </c>
    </row>
    <row r="55" spans="1:13" x14ac:dyDescent="0.2">
      <c r="A55" s="33">
        <f t="shared" si="6"/>
        <v>6</v>
      </c>
      <c r="B55" s="23">
        <v>2</v>
      </c>
      <c r="C55" s="29"/>
      <c r="D55" s="23">
        <v>4</v>
      </c>
      <c r="E55" s="28"/>
      <c r="F55" s="2">
        <v>1</v>
      </c>
      <c r="G55" s="28"/>
      <c r="H55" s="2">
        <v>3</v>
      </c>
      <c r="I55" s="28"/>
      <c r="J55" s="28"/>
      <c r="K55" s="28"/>
      <c r="L55" s="28"/>
      <c r="M55" s="28"/>
    </row>
    <row r="56" spans="1:13" ht="32" x14ac:dyDescent="0.2">
      <c r="A56" s="15" t="s">
        <v>56</v>
      </c>
      <c r="B56" s="16">
        <f t="shared" ref="B56:M56" si="7">COUNT(B50:B55)</f>
        <v>6</v>
      </c>
      <c r="C56" s="16">
        <f t="shared" si="7"/>
        <v>4</v>
      </c>
      <c r="D56" s="16">
        <f t="shared" si="7"/>
        <v>6</v>
      </c>
      <c r="E56" s="16">
        <f t="shared" si="7"/>
        <v>5</v>
      </c>
      <c r="F56" s="16">
        <f t="shared" si="7"/>
        <v>6</v>
      </c>
      <c r="G56" s="16">
        <f t="shared" si="7"/>
        <v>4</v>
      </c>
      <c r="H56" s="16">
        <f t="shared" si="7"/>
        <v>5</v>
      </c>
      <c r="I56" s="16">
        <f t="shared" si="7"/>
        <v>4</v>
      </c>
      <c r="J56" s="16">
        <f t="shared" si="7"/>
        <v>4</v>
      </c>
      <c r="K56" s="16">
        <f t="shared" si="7"/>
        <v>5</v>
      </c>
      <c r="L56" s="16">
        <f t="shared" si="7"/>
        <v>4</v>
      </c>
      <c r="M56" s="16">
        <f t="shared" si="7"/>
        <v>4</v>
      </c>
    </row>
    <row r="57" spans="1:13" ht="32" x14ac:dyDescent="0.2">
      <c r="A57" s="15" t="s">
        <v>57</v>
      </c>
      <c r="B57" s="16">
        <f t="shared" ref="B57:M57" si="8">SUM(B50:B55)</f>
        <v>10</v>
      </c>
      <c r="C57" s="16">
        <f t="shared" si="8"/>
        <v>24</v>
      </c>
      <c r="D57" s="16">
        <f t="shared" si="8"/>
        <v>24</v>
      </c>
      <c r="E57" s="16">
        <f t="shared" si="8"/>
        <v>28</v>
      </c>
      <c r="F57" s="16">
        <f t="shared" si="8"/>
        <v>21</v>
      </c>
      <c r="G57" s="16">
        <f t="shared" si="8"/>
        <v>35</v>
      </c>
      <c r="H57" s="16">
        <f t="shared" si="8"/>
        <v>22</v>
      </c>
      <c r="I57" s="16">
        <f t="shared" si="8"/>
        <v>39</v>
      </c>
      <c r="J57" s="16">
        <f t="shared" si="8"/>
        <v>43</v>
      </c>
      <c r="K57" s="16">
        <f t="shared" si="8"/>
        <v>15</v>
      </c>
      <c r="L57" s="16">
        <f t="shared" si="8"/>
        <v>41</v>
      </c>
      <c r="M57" s="16">
        <f t="shared" si="8"/>
        <v>35</v>
      </c>
    </row>
    <row r="58" spans="1:13" x14ac:dyDescent="0.2">
      <c r="A58" s="13" t="s">
        <v>31</v>
      </c>
      <c r="B58" s="51">
        <f>B57/B56</f>
        <v>1.6666666666666667</v>
      </c>
      <c r="C58" s="18">
        <f t="shared" ref="C58:M58" si="9">C57/C56</f>
        <v>6</v>
      </c>
      <c r="D58" s="18">
        <f t="shared" si="9"/>
        <v>4</v>
      </c>
      <c r="E58" s="18">
        <f t="shared" si="9"/>
        <v>5.6</v>
      </c>
      <c r="F58" s="18">
        <f t="shared" si="9"/>
        <v>3.5</v>
      </c>
      <c r="G58" s="18">
        <f t="shared" si="9"/>
        <v>8.75</v>
      </c>
      <c r="H58" s="18">
        <f t="shared" si="9"/>
        <v>4.4000000000000004</v>
      </c>
      <c r="I58" s="18">
        <f t="shared" si="9"/>
        <v>9.75</v>
      </c>
      <c r="J58" s="18">
        <f t="shared" si="9"/>
        <v>10.75</v>
      </c>
      <c r="K58" s="18">
        <f t="shared" si="9"/>
        <v>3</v>
      </c>
      <c r="L58" s="18">
        <f t="shared" si="9"/>
        <v>10.25</v>
      </c>
      <c r="M58" s="18">
        <f t="shared" si="9"/>
        <v>8.75</v>
      </c>
    </row>
    <row r="59" spans="1:13" x14ac:dyDescent="0.2">
      <c r="B59">
        <v>1</v>
      </c>
      <c r="C59">
        <v>2</v>
      </c>
      <c r="D59">
        <v>3</v>
      </c>
      <c r="E59">
        <v>4</v>
      </c>
      <c r="F59">
        <v>5</v>
      </c>
      <c r="G59">
        <v>6</v>
      </c>
      <c r="H59">
        <v>7</v>
      </c>
      <c r="I59">
        <v>8</v>
      </c>
      <c r="J59">
        <v>9</v>
      </c>
      <c r="K59">
        <v>10</v>
      </c>
      <c r="L59">
        <v>11</v>
      </c>
      <c r="M59">
        <v>12</v>
      </c>
    </row>
    <row r="61" spans="1:13" ht="19" x14ac:dyDescent="0.25">
      <c r="A61" s="9" t="s">
        <v>3</v>
      </c>
    </row>
    <row r="62" spans="1:13" ht="16" x14ac:dyDescent="0.2">
      <c r="A62" s="7"/>
    </row>
    <row r="63" spans="1:13" x14ac:dyDescent="0.2">
      <c r="A63" t="s">
        <v>27</v>
      </c>
    </row>
    <row r="64" spans="1:13" ht="32" x14ac:dyDescent="0.2">
      <c r="A64" s="1" t="s">
        <v>4</v>
      </c>
      <c r="B64" s="1" t="s">
        <v>7</v>
      </c>
      <c r="C64" s="1" t="s">
        <v>5</v>
      </c>
      <c r="D64" s="1" t="s">
        <v>55</v>
      </c>
      <c r="E64" s="1" t="s">
        <v>54</v>
      </c>
    </row>
    <row r="65" spans="1:5" ht="142.5" customHeight="1" x14ac:dyDescent="0.2">
      <c r="A65" s="6">
        <v>1</v>
      </c>
      <c r="B65" s="4" t="s">
        <v>28</v>
      </c>
      <c r="C65" s="48">
        <f>B80</f>
        <v>1</v>
      </c>
      <c r="D65" s="39" t="s">
        <v>109</v>
      </c>
      <c r="E65" s="168"/>
    </row>
    <row r="66" spans="1:5" ht="111.75" customHeight="1" x14ac:dyDescent="0.2">
      <c r="A66" s="6">
        <f>1+A65</f>
        <v>2</v>
      </c>
      <c r="B66" s="5" t="s">
        <v>29</v>
      </c>
      <c r="C66" s="20">
        <f>C80</f>
        <v>2.25</v>
      </c>
      <c r="D66" s="26" t="s">
        <v>110</v>
      </c>
      <c r="E66" s="169"/>
    </row>
    <row r="67" spans="1:5" ht="80" x14ac:dyDescent="0.2">
      <c r="A67" s="6">
        <f t="shared" ref="A67" si="10">1+A66</f>
        <v>3</v>
      </c>
      <c r="B67" s="5" t="s">
        <v>30</v>
      </c>
      <c r="C67" s="20">
        <f>D80</f>
        <v>2.4</v>
      </c>
      <c r="D67" s="26" t="s">
        <v>111</v>
      </c>
      <c r="E67" s="170"/>
    </row>
    <row r="70" spans="1:5" x14ac:dyDescent="0.2">
      <c r="A70" s="8" t="s">
        <v>6</v>
      </c>
    </row>
    <row r="71" spans="1:5" ht="64" x14ac:dyDescent="0.2">
      <c r="A71" s="11" t="s">
        <v>4</v>
      </c>
      <c r="B71" s="11" t="s">
        <v>32</v>
      </c>
      <c r="C71" s="11" t="s">
        <v>33</v>
      </c>
      <c r="D71" s="11" t="s">
        <v>34</v>
      </c>
    </row>
    <row r="72" spans="1:5" x14ac:dyDescent="0.2">
      <c r="A72" s="32">
        <v>1</v>
      </c>
      <c r="B72" s="6">
        <v>1</v>
      </c>
      <c r="C72" s="6">
        <v>2</v>
      </c>
      <c r="D72" s="6">
        <v>3</v>
      </c>
    </row>
    <row r="73" spans="1:5" x14ac:dyDescent="0.2">
      <c r="A73" s="32">
        <f>1+A72</f>
        <v>2</v>
      </c>
      <c r="B73" s="6">
        <v>1</v>
      </c>
      <c r="C73" s="6">
        <v>3</v>
      </c>
      <c r="D73" s="6">
        <v>2</v>
      </c>
    </row>
    <row r="74" spans="1:5" x14ac:dyDescent="0.2">
      <c r="A74" s="32">
        <f t="shared" ref="A74:A77" si="11">1+A73</f>
        <v>3</v>
      </c>
      <c r="B74" s="6">
        <v>1</v>
      </c>
      <c r="C74" s="6">
        <v>2</v>
      </c>
      <c r="D74" s="6">
        <v>3</v>
      </c>
    </row>
    <row r="75" spans="1:5" x14ac:dyDescent="0.2">
      <c r="A75" s="32">
        <f t="shared" si="11"/>
        <v>4</v>
      </c>
      <c r="B75" s="6">
        <v>1</v>
      </c>
      <c r="C75" s="6">
        <v>2</v>
      </c>
      <c r="D75" s="6">
        <v>3</v>
      </c>
    </row>
    <row r="76" spans="1:5" x14ac:dyDescent="0.2">
      <c r="A76" s="32">
        <f t="shared" si="11"/>
        <v>5</v>
      </c>
      <c r="B76" s="30"/>
      <c r="C76" s="30"/>
      <c r="D76" s="6">
        <v>1</v>
      </c>
    </row>
    <row r="77" spans="1:5" x14ac:dyDescent="0.2">
      <c r="A77" s="32">
        <f t="shared" si="11"/>
        <v>6</v>
      </c>
      <c r="B77" s="6">
        <v>1</v>
      </c>
      <c r="C77" s="30"/>
      <c r="D77" s="30"/>
    </row>
    <row r="78" spans="1:5" ht="32" x14ac:dyDescent="0.2">
      <c r="A78" s="15" t="s">
        <v>56</v>
      </c>
      <c r="B78" s="16">
        <f>COUNT(B72:B77)</f>
        <v>5</v>
      </c>
      <c r="C78" s="16">
        <f>COUNT(C72:C77)</f>
        <v>4</v>
      </c>
      <c r="D78" s="16">
        <f>COUNT(D72:D77)</f>
        <v>5</v>
      </c>
    </row>
    <row r="79" spans="1:5" ht="32" x14ac:dyDescent="0.2">
      <c r="A79" s="15" t="s">
        <v>57</v>
      </c>
      <c r="B79" s="16">
        <f>SUM(B72:B77)</f>
        <v>5</v>
      </c>
      <c r="C79" s="16">
        <f>SUM(C72:C77)</f>
        <v>9</v>
      </c>
      <c r="D79" s="16">
        <f>SUM(D72:D77)</f>
        <v>12</v>
      </c>
    </row>
    <row r="80" spans="1:5" x14ac:dyDescent="0.2">
      <c r="A80" s="13" t="s">
        <v>31</v>
      </c>
      <c r="B80" s="51">
        <f>B79/B78</f>
        <v>1</v>
      </c>
      <c r="C80" s="18">
        <f t="shared" ref="C80:D80" si="12">C79/C78</f>
        <v>2.25</v>
      </c>
      <c r="D80" s="18">
        <f t="shared" si="12"/>
        <v>2.4</v>
      </c>
    </row>
  </sheetData>
  <mergeCells count="3">
    <mergeCell ref="E7:E14"/>
    <mergeCell ref="E34:E45"/>
    <mergeCell ref="E65:E67"/>
  </mergeCells>
  <pageMargins left="0.7" right="0.7" top="0.75" bottom="0.75" header="0.3" footer="0.3"/>
  <pageSetup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255AC-3569-4A5A-B2E1-99770943A4B0}">
  <dimension ref="A1:M425"/>
  <sheetViews>
    <sheetView zoomScale="60" zoomScaleNormal="60" workbookViewId="0">
      <selection activeCell="F4" sqref="F4"/>
    </sheetView>
  </sheetViews>
  <sheetFormatPr baseColWidth="10" defaultRowHeight="15" x14ac:dyDescent="0.2"/>
  <cols>
    <col min="2" max="2" width="34.5" customWidth="1"/>
    <col min="3" max="3" width="21.1640625" customWidth="1"/>
    <col min="4" max="4" width="49.5" customWidth="1"/>
    <col min="5" max="5" width="26.5" customWidth="1"/>
    <col min="6" max="8" width="21.1640625" customWidth="1"/>
    <col min="9" max="9" width="24.6640625" customWidth="1"/>
    <col min="10" max="10" width="21.1640625" customWidth="1"/>
    <col min="11" max="11" width="31.1640625" customWidth="1"/>
    <col min="12" max="13" width="21.1640625" customWidth="1"/>
  </cols>
  <sheetData>
    <row r="1" spans="1:5" ht="42.75" customHeight="1" x14ac:dyDescent="0.3">
      <c r="A1" s="10" t="s">
        <v>0</v>
      </c>
      <c r="D1" s="44" t="s">
        <v>154</v>
      </c>
    </row>
    <row r="3" spans="1:5" ht="19" x14ac:dyDescent="0.25">
      <c r="A3" s="9" t="s">
        <v>1</v>
      </c>
    </row>
    <row r="4" spans="1:5" ht="16" x14ac:dyDescent="0.2">
      <c r="A4" s="7"/>
    </row>
    <row r="5" spans="1:5" x14ac:dyDescent="0.2">
      <c r="A5" t="s">
        <v>27</v>
      </c>
    </row>
    <row r="6" spans="1:5" ht="32" x14ac:dyDescent="0.2">
      <c r="A6" s="1" t="s">
        <v>4</v>
      </c>
      <c r="B6" s="1" t="s">
        <v>7</v>
      </c>
      <c r="C6" s="1" t="s">
        <v>5</v>
      </c>
      <c r="D6" s="1" t="s">
        <v>55</v>
      </c>
      <c r="E6" s="1" t="s">
        <v>54</v>
      </c>
    </row>
    <row r="7" spans="1:5" ht="77.25" customHeight="1" x14ac:dyDescent="0.2">
      <c r="A7" s="6">
        <v>1</v>
      </c>
      <c r="B7" s="4" t="s">
        <v>8</v>
      </c>
      <c r="C7" s="47">
        <f>B142</f>
        <v>2.905263157894737</v>
      </c>
      <c r="D7" s="5" t="s">
        <v>237</v>
      </c>
      <c r="E7" s="162" t="s">
        <v>244</v>
      </c>
    </row>
    <row r="8" spans="1:5" ht="73.5" customHeight="1" x14ac:dyDescent="0.2">
      <c r="A8" s="6">
        <f>1+A7</f>
        <v>2</v>
      </c>
      <c r="B8" s="5" t="s">
        <v>68</v>
      </c>
      <c r="C8" s="22">
        <f>C142</f>
        <v>4.666666666666667</v>
      </c>
      <c r="D8" s="40" t="s">
        <v>236</v>
      </c>
      <c r="E8" s="163"/>
    </row>
    <row r="9" spans="1:5" ht="124.5" customHeight="1" x14ac:dyDescent="0.2">
      <c r="A9" s="6">
        <f t="shared" ref="A9:A14" si="0">1+A8</f>
        <v>3</v>
      </c>
      <c r="B9" s="5" t="s">
        <v>10</v>
      </c>
      <c r="C9" s="22">
        <f>D142</f>
        <v>3.8282828282828283</v>
      </c>
      <c r="D9" s="5" t="s">
        <v>238</v>
      </c>
      <c r="E9" s="163"/>
    </row>
    <row r="10" spans="1:5" ht="73.5" customHeight="1" x14ac:dyDescent="0.2">
      <c r="A10" s="6">
        <f t="shared" si="0"/>
        <v>4</v>
      </c>
      <c r="B10" s="5" t="s">
        <v>11</v>
      </c>
      <c r="C10" s="22">
        <f>E142</f>
        <v>4.4725274725274726</v>
      </c>
      <c r="D10" s="40" t="s">
        <v>239</v>
      </c>
      <c r="E10" s="163"/>
    </row>
    <row r="11" spans="1:5" ht="154.5" customHeight="1" x14ac:dyDescent="0.2">
      <c r="A11" s="6">
        <f t="shared" si="0"/>
        <v>5</v>
      </c>
      <c r="B11" s="5" t="s">
        <v>12</v>
      </c>
      <c r="C11" s="22">
        <f>F142</f>
        <v>3.3211009174311927</v>
      </c>
      <c r="D11" s="5" t="s">
        <v>240</v>
      </c>
      <c r="E11" s="163"/>
    </row>
    <row r="12" spans="1:5" ht="73.5" customHeight="1" x14ac:dyDescent="0.2">
      <c r="A12" s="6">
        <f t="shared" si="0"/>
        <v>6</v>
      </c>
      <c r="B12" s="5" t="s">
        <v>13</v>
      </c>
      <c r="C12" s="22">
        <f>G142</f>
        <v>4.9010989010989015</v>
      </c>
      <c r="D12" s="5" t="s">
        <v>241</v>
      </c>
      <c r="E12" s="163"/>
    </row>
    <row r="13" spans="1:5" ht="149.25" customHeight="1" x14ac:dyDescent="0.2">
      <c r="A13" s="6">
        <f t="shared" si="0"/>
        <v>7</v>
      </c>
      <c r="B13" s="5" t="s">
        <v>14</v>
      </c>
      <c r="C13" s="22">
        <f>H142</f>
        <v>4.9393939393939394</v>
      </c>
      <c r="D13" s="5" t="s">
        <v>242</v>
      </c>
      <c r="E13" s="163"/>
    </row>
    <row r="14" spans="1:5" ht="109.5" customHeight="1" x14ac:dyDescent="0.2">
      <c r="A14" s="6">
        <f t="shared" si="0"/>
        <v>8</v>
      </c>
      <c r="B14" s="5" t="s">
        <v>15</v>
      </c>
      <c r="C14" s="22">
        <f>I142</f>
        <v>4.3557692307692308</v>
      </c>
      <c r="D14" s="5" t="s">
        <v>243</v>
      </c>
      <c r="E14" s="164"/>
    </row>
    <row r="17" spans="1:9" x14ac:dyDescent="0.2">
      <c r="A17" s="8" t="s">
        <v>6</v>
      </c>
    </row>
    <row r="18" spans="1:9" ht="112" x14ac:dyDescent="0.2">
      <c r="A18" s="1" t="s">
        <v>4</v>
      </c>
      <c r="B18" s="11" t="s">
        <v>47</v>
      </c>
      <c r="C18" s="11" t="s">
        <v>67</v>
      </c>
      <c r="D18" s="11" t="s">
        <v>48</v>
      </c>
      <c r="E18" s="11" t="s">
        <v>49</v>
      </c>
      <c r="F18" s="11" t="s">
        <v>50</v>
      </c>
      <c r="G18" s="11" t="s">
        <v>51</v>
      </c>
      <c r="H18" s="11" t="s">
        <v>52</v>
      </c>
      <c r="I18" s="11" t="s">
        <v>53</v>
      </c>
    </row>
    <row r="19" spans="1:9" x14ac:dyDescent="0.2">
      <c r="A19" s="49">
        <v>1</v>
      </c>
      <c r="B19" s="23">
        <v>5</v>
      </c>
      <c r="C19" s="23">
        <v>8</v>
      </c>
      <c r="D19" s="23">
        <v>6</v>
      </c>
      <c r="E19" s="2">
        <v>1</v>
      </c>
      <c r="F19" s="2">
        <v>2</v>
      </c>
      <c r="G19" s="2">
        <v>3</v>
      </c>
      <c r="H19" s="2">
        <v>7</v>
      </c>
      <c r="I19" s="2">
        <v>4</v>
      </c>
    </row>
    <row r="20" spans="1:9" x14ac:dyDescent="0.2">
      <c r="A20" s="49">
        <f>1+A19</f>
        <v>2</v>
      </c>
      <c r="B20" s="23">
        <v>5</v>
      </c>
      <c r="C20" s="23">
        <v>4</v>
      </c>
      <c r="D20" s="23">
        <v>2</v>
      </c>
      <c r="E20" s="2">
        <v>3</v>
      </c>
      <c r="F20" s="2">
        <v>6</v>
      </c>
      <c r="G20" s="2">
        <v>7</v>
      </c>
      <c r="H20" s="2">
        <v>8</v>
      </c>
      <c r="I20" s="2">
        <v>1</v>
      </c>
    </row>
    <row r="21" spans="1:9" x14ac:dyDescent="0.2">
      <c r="A21" s="49">
        <f t="shared" ref="A21:A139" si="1">1+A20</f>
        <v>3</v>
      </c>
      <c r="B21" s="23">
        <v>1</v>
      </c>
      <c r="C21" s="23">
        <v>3</v>
      </c>
      <c r="D21" s="23">
        <v>7</v>
      </c>
      <c r="E21" s="2">
        <v>2</v>
      </c>
      <c r="F21" s="2">
        <v>4</v>
      </c>
      <c r="G21" s="2">
        <v>6</v>
      </c>
      <c r="H21" s="2">
        <v>5</v>
      </c>
      <c r="I21" s="2">
        <v>8</v>
      </c>
    </row>
    <row r="22" spans="1:9" x14ac:dyDescent="0.2">
      <c r="A22" s="49">
        <f t="shared" si="1"/>
        <v>4</v>
      </c>
      <c r="B22" s="29"/>
      <c r="C22" s="29"/>
      <c r="D22" s="29"/>
      <c r="E22" s="28"/>
      <c r="F22" s="2">
        <v>1</v>
      </c>
      <c r="G22" s="28"/>
      <c r="H22" s="2">
        <v>2</v>
      </c>
      <c r="I22" s="28"/>
    </row>
    <row r="23" spans="1:9" x14ac:dyDescent="0.2">
      <c r="A23" s="49">
        <f t="shared" si="1"/>
        <v>5</v>
      </c>
      <c r="B23" s="23">
        <v>3</v>
      </c>
      <c r="C23" s="23">
        <v>6</v>
      </c>
      <c r="D23" s="23">
        <v>7</v>
      </c>
      <c r="E23" s="2">
        <v>4</v>
      </c>
      <c r="F23" s="2">
        <v>5</v>
      </c>
      <c r="G23" s="2">
        <v>8</v>
      </c>
      <c r="H23" s="2">
        <v>2</v>
      </c>
      <c r="I23" s="2">
        <v>1</v>
      </c>
    </row>
    <row r="24" spans="1:9" x14ac:dyDescent="0.2">
      <c r="A24" s="49">
        <f t="shared" si="1"/>
        <v>6</v>
      </c>
      <c r="B24" s="29"/>
      <c r="C24" s="29"/>
      <c r="D24" s="29"/>
      <c r="E24" s="28"/>
      <c r="F24" s="2">
        <v>1</v>
      </c>
      <c r="G24" s="28"/>
      <c r="H24" s="28"/>
      <c r="I24" s="28"/>
    </row>
    <row r="25" spans="1:9" x14ac:dyDescent="0.2">
      <c r="A25" s="49">
        <f t="shared" si="1"/>
        <v>7</v>
      </c>
      <c r="B25" s="29"/>
      <c r="C25" s="23">
        <v>1</v>
      </c>
      <c r="D25" s="29"/>
      <c r="E25" s="28"/>
      <c r="F25" s="28"/>
      <c r="G25" s="2">
        <v>2</v>
      </c>
      <c r="H25" s="28"/>
      <c r="I25" s="2">
        <v>3</v>
      </c>
    </row>
    <row r="26" spans="1:9" x14ac:dyDescent="0.2">
      <c r="A26" s="49">
        <f t="shared" si="1"/>
        <v>8</v>
      </c>
      <c r="B26" s="23">
        <v>4</v>
      </c>
      <c r="C26" s="23">
        <v>5</v>
      </c>
      <c r="D26" s="23">
        <v>6</v>
      </c>
      <c r="E26" s="2">
        <v>1</v>
      </c>
      <c r="F26" s="2">
        <v>2</v>
      </c>
      <c r="G26" s="2">
        <v>3</v>
      </c>
      <c r="H26" s="2">
        <v>7</v>
      </c>
      <c r="I26" s="2">
        <v>8</v>
      </c>
    </row>
    <row r="27" spans="1:9" x14ac:dyDescent="0.2">
      <c r="A27" s="49">
        <f t="shared" si="1"/>
        <v>9</v>
      </c>
      <c r="B27" s="23">
        <v>2</v>
      </c>
      <c r="C27" s="23">
        <v>7</v>
      </c>
      <c r="D27" s="23">
        <v>5</v>
      </c>
      <c r="E27" s="2">
        <v>4</v>
      </c>
      <c r="F27" s="2">
        <v>1</v>
      </c>
      <c r="G27" s="2">
        <v>6</v>
      </c>
      <c r="H27" s="2">
        <v>8</v>
      </c>
      <c r="I27" s="2">
        <v>3</v>
      </c>
    </row>
    <row r="28" spans="1:9" x14ac:dyDescent="0.2">
      <c r="A28" s="49">
        <f t="shared" si="1"/>
        <v>10</v>
      </c>
      <c r="B28" s="23">
        <v>2</v>
      </c>
      <c r="C28" s="23">
        <v>5</v>
      </c>
      <c r="D28" s="23">
        <v>6</v>
      </c>
      <c r="E28" s="2">
        <v>7</v>
      </c>
      <c r="F28" s="2">
        <v>1</v>
      </c>
      <c r="G28" s="2">
        <v>4</v>
      </c>
      <c r="H28" s="2">
        <v>3</v>
      </c>
      <c r="I28" s="2">
        <v>8</v>
      </c>
    </row>
    <row r="29" spans="1:9" x14ac:dyDescent="0.2">
      <c r="A29" s="49">
        <f t="shared" si="1"/>
        <v>11</v>
      </c>
      <c r="B29" s="23">
        <v>1</v>
      </c>
      <c r="C29" s="23">
        <v>2</v>
      </c>
      <c r="D29" s="23">
        <v>3</v>
      </c>
      <c r="E29" s="2">
        <v>4</v>
      </c>
      <c r="F29" s="2">
        <v>5</v>
      </c>
      <c r="G29" s="2">
        <v>6</v>
      </c>
      <c r="H29" s="2">
        <v>7</v>
      </c>
      <c r="I29" s="2">
        <v>8</v>
      </c>
    </row>
    <row r="30" spans="1:9" x14ac:dyDescent="0.2">
      <c r="A30" s="49">
        <f t="shared" si="1"/>
        <v>12</v>
      </c>
      <c r="B30" s="23">
        <v>1</v>
      </c>
      <c r="C30" s="23">
        <v>7</v>
      </c>
      <c r="D30" s="23">
        <v>2</v>
      </c>
      <c r="E30" s="2">
        <v>8</v>
      </c>
      <c r="F30" s="2">
        <v>3</v>
      </c>
      <c r="G30" s="2">
        <v>5</v>
      </c>
      <c r="H30" s="2">
        <v>4</v>
      </c>
      <c r="I30" s="2">
        <v>6</v>
      </c>
    </row>
    <row r="31" spans="1:9" x14ac:dyDescent="0.2">
      <c r="A31" s="49">
        <f t="shared" si="1"/>
        <v>13</v>
      </c>
      <c r="B31" s="23">
        <v>3</v>
      </c>
      <c r="C31" s="23">
        <v>4</v>
      </c>
      <c r="D31" s="23">
        <v>5</v>
      </c>
      <c r="E31" s="2">
        <v>6</v>
      </c>
      <c r="F31" s="2">
        <v>1</v>
      </c>
      <c r="G31" s="2">
        <v>7</v>
      </c>
      <c r="H31" s="2">
        <v>8</v>
      </c>
      <c r="I31" s="2">
        <v>2</v>
      </c>
    </row>
    <row r="32" spans="1:9" x14ac:dyDescent="0.2">
      <c r="A32" s="49">
        <f t="shared" si="1"/>
        <v>14</v>
      </c>
      <c r="B32" s="29"/>
      <c r="C32" s="29"/>
      <c r="D32" s="23">
        <v>1</v>
      </c>
      <c r="E32" s="28"/>
      <c r="F32" s="2">
        <v>2</v>
      </c>
      <c r="G32" s="28"/>
      <c r="H32" s="28"/>
      <c r="I32" s="2">
        <v>3</v>
      </c>
    </row>
    <row r="33" spans="1:9" x14ac:dyDescent="0.2">
      <c r="A33" s="49">
        <f t="shared" si="1"/>
        <v>15</v>
      </c>
      <c r="B33" s="29"/>
      <c r="C33" s="29"/>
      <c r="D33" s="29"/>
      <c r="E33" s="2">
        <v>1</v>
      </c>
      <c r="F33" s="28"/>
      <c r="G33" s="28"/>
      <c r="H33" s="2">
        <v>2</v>
      </c>
      <c r="I33" s="28"/>
    </row>
    <row r="34" spans="1:9" x14ac:dyDescent="0.2">
      <c r="A34" s="49">
        <f t="shared" si="1"/>
        <v>16</v>
      </c>
      <c r="B34" s="23">
        <v>1</v>
      </c>
      <c r="C34" s="29"/>
      <c r="D34" s="29"/>
      <c r="E34" s="28"/>
      <c r="F34" s="2">
        <v>2</v>
      </c>
      <c r="G34" s="28"/>
      <c r="H34" s="28"/>
      <c r="I34" s="2">
        <v>3</v>
      </c>
    </row>
    <row r="35" spans="1:9" x14ac:dyDescent="0.2">
      <c r="A35" s="49">
        <f t="shared" si="1"/>
        <v>17</v>
      </c>
      <c r="B35" s="23">
        <v>3</v>
      </c>
      <c r="C35" s="23">
        <v>4</v>
      </c>
      <c r="D35" s="23">
        <v>5</v>
      </c>
      <c r="E35" s="2">
        <v>1</v>
      </c>
      <c r="F35" s="2">
        <v>6</v>
      </c>
      <c r="G35" s="2">
        <v>7</v>
      </c>
      <c r="H35" s="2">
        <v>2</v>
      </c>
      <c r="I35" s="2">
        <v>8</v>
      </c>
    </row>
    <row r="36" spans="1:9" x14ac:dyDescent="0.2">
      <c r="A36" s="49">
        <f t="shared" si="1"/>
        <v>18</v>
      </c>
      <c r="B36" s="23">
        <v>6</v>
      </c>
      <c r="C36" s="23">
        <v>8</v>
      </c>
      <c r="D36" s="23">
        <v>7</v>
      </c>
      <c r="E36" s="2">
        <v>2</v>
      </c>
      <c r="F36" s="2">
        <v>5</v>
      </c>
      <c r="G36" s="2">
        <v>3</v>
      </c>
      <c r="H36" s="2">
        <v>4</v>
      </c>
      <c r="I36" s="2">
        <v>1</v>
      </c>
    </row>
    <row r="37" spans="1:9" x14ac:dyDescent="0.2">
      <c r="A37" s="49">
        <f t="shared" si="1"/>
        <v>19</v>
      </c>
      <c r="B37" s="29"/>
      <c r="C37" s="29"/>
      <c r="D37" s="23">
        <v>1</v>
      </c>
      <c r="E37" s="28"/>
      <c r="F37" s="2">
        <v>2</v>
      </c>
      <c r="G37" s="28"/>
      <c r="H37" s="28"/>
      <c r="I37" s="2">
        <v>3</v>
      </c>
    </row>
    <row r="38" spans="1:9" x14ac:dyDescent="0.2">
      <c r="A38" s="49">
        <f t="shared" si="1"/>
        <v>20</v>
      </c>
      <c r="B38" s="23">
        <v>5</v>
      </c>
      <c r="C38" s="23">
        <v>7</v>
      </c>
      <c r="D38" s="23">
        <v>8</v>
      </c>
      <c r="E38" s="2">
        <v>6</v>
      </c>
      <c r="F38" s="2">
        <v>3</v>
      </c>
      <c r="G38" s="2">
        <v>2</v>
      </c>
      <c r="H38" s="2">
        <v>4</v>
      </c>
      <c r="I38" s="2">
        <v>1</v>
      </c>
    </row>
    <row r="39" spans="1:9" x14ac:dyDescent="0.2">
      <c r="A39" s="49">
        <f t="shared" si="1"/>
        <v>21</v>
      </c>
      <c r="B39" s="23">
        <v>3</v>
      </c>
      <c r="C39" s="23">
        <v>5</v>
      </c>
      <c r="D39" s="23">
        <v>4</v>
      </c>
      <c r="E39" s="2">
        <v>6</v>
      </c>
      <c r="F39" s="2">
        <v>2</v>
      </c>
      <c r="G39" s="2">
        <v>7</v>
      </c>
      <c r="H39" s="2">
        <v>8</v>
      </c>
      <c r="I39" s="2">
        <v>1</v>
      </c>
    </row>
    <row r="40" spans="1:9" x14ac:dyDescent="0.2">
      <c r="A40" s="49">
        <f t="shared" si="1"/>
        <v>22</v>
      </c>
      <c r="B40" s="29"/>
      <c r="C40" s="29"/>
      <c r="D40" s="23">
        <v>1</v>
      </c>
      <c r="E40" s="28"/>
      <c r="F40" s="2">
        <v>3</v>
      </c>
      <c r="G40" s="2">
        <v>4</v>
      </c>
      <c r="H40" s="28"/>
      <c r="I40" s="2">
        <v>2</v>
      </c>
    </row>
    <row r="41" spans="1:9" x14ac:dyDescent="0.2">
      <c r="A41" s="49">
        <f t="shared" si="1"/>
        <v>23</v>
      </c>
      <c r="B41" s="23">
        <v>4</v>
      </c>
      <c r="C41" s="23">
        <v>3</v>
      </c>
      <c r="D41" s="23">
        <v>5</v>
      </c>
      <c r="E41" s="2">
        <v>7</v>
      </c>
      <c r="F41" s="2">
        <v>2</v>
      </c>
      <c r="G41" s="2">
        <v>6</v>
      </c>
      <c r="H41" s="2">
        <v>8</v>
      </c>
      <c r="I41" s="2">
        <v>1</v>
      </c>
    </row>
    <row r="42" spans="1:9" x14ac:dyDescent="0.2">
      <c r="A42" s="49">
        <f t="shared" si="1"/>
        <v>24</v>
      </c>
      <c r="B42" s="29"/>
      <c r="C42" s="29"/>
      <c r="D42" s="29"/>
      <c r="E42" s="28"/>
      <c r="F42" s="2">
        <v>2</v>
      </c>
      <c r="G42" s="2">
        <v>1</v>
      </c>
      <c r="H42" s="28"/>
      <c r="I42" s="28"/>
    </row>
    <row r="43" spans="1:9" x14ac:dyDescent="0.2">
      <c r="A43" s="49">
        <f t="shared" si="1"/>
        <v>25</v>
      </c>
      <c r="B43" s="23">
        <v>4</v>
      </c>
      <c r="C43" s="23">
        <v>2</v>
      </c>
      <c r="D43" s="23">
        <v>3</v>
      </c>
      <c r="E43" s="2">
        <v>5</v>
      </c>
      <c r="F43" s="2">
        <v>1</v>
      </c>
      <c r="G43" s="2">
        <v>6</v>
      </c>
      <c r="H43" s="2">
        <v>7</v>
      </c>
      <c r="I43" s="2">
        <v>8</v>
      </c>
    </row>
    <row r="44" spans="1:9" x14ac:dyDescent="0.2">
      <c r="A44" s="49">
        <f t="shared" si="1"/>
        <v>26</v>
      </c>
      <c r="B44" s="23">
        <v>2</v>
      </c>
      <c r="C44" s="23">
        <v>6</v>
      </c>
      <c r="D44" s="23">
        <v>3</v>
      </c>
      <c r="E44" s="2">
        <v>4</v>
      </c>
      <c r="F44" s="2">
        <v>7</v>
      </c>
      <c r="G44" s="2">
        <v>1</v>
      </c>
      <c r="H44" s="2">
        <v>8</v>
      </c>
      <c r="I44" s="2">
        <v>5</v>
      </c>
    </row>
    <row r="45" spans="1:9" x14ac:dyDescent="0.2">
      <c r="A45" s="49">
        <f t="shared" si="1"/>
        <v>27</v>
      </c>
      <c r="B45" s="23">
        <v>3</v>
      </c>
      <c r="C45" s="23">
        <v>4</v>
      </c>
      <c r="D45" s="23">
        <v>5</v>
      </c>
      <c r="E45" s="2">
        <v>6</v>
      </c>
      <c r="F45" s="2">
        <v>1</v>
      </c>
      <c r="G45" s="2">
        <v>7</v>
      </c>
      <c r="H45" s="2">
        <v>8</v>
      </c>
      <c r="I45" s="2">
        <v>2</v>
      </c>
    </row>
    <row r="46" spans="1:9" x14ac:dyDescent="0.2">
      <c r="A46" s="49">
        <f t="shared" si="1"/>
        <v>28</v>
      </c>
      <c r="B46" s="23">
        <v>1</v>
      </c>
      <c r="C46" s="23">
        <v>4</v>
      </c>
      <c r="D46" s="23">
        <v>5</v>
      </c>
      <c r="E46" s="2">
        <v>3</v>
      </c>
      <c r="F46" s="2">
        <v>2</v>
      </c>
      <c r="G46" s="2">
        <v>6</v>
      </c>
      <c r="H46" s="2">
        <v>7</v>
      </c>
      <c r="I46" s="2">
        <v>8</v>
      </c>
    </row>
    <row r="47" spans="1:9" x14ac:dyDescent="0.2">
      <c r="A47" s="49">
        <f t="shared" si="1"/>
        <v>29</v>
      </c>
      <c r="B47" s="23">
        <v>1</v>
      </c>
      <c r="C47" s="23">
        <v>2</v>
      </c>
      <c r="D47" s="23">
        <v>3</v>
      </c>
      <c r="E47" s="2">
        <v>4</v>
      </c>
      <c r="F47" s="2">
        <v>5</v>
      </c>
      <c r="G47" s="2">
        <v>6</v>
      </c>
      <c r="H47" s="2">
        <v>7</v>
      </c>
      <c r="I47" s="2">
        <v>8</v>
      </c>
    </row>
    <row r="48" spans="1:9" x14ac:dyDescent="0.2">
      <c r="A48" s="49">
        <f t="shared" si="1"/>
        <v>30</v>
      </c>
      <c r="B48" s="23">
        <v>1</v>
      </c>
      <c r="C48" s="23">
        <v>2</v>
      </c>
      <c r="D48" s="23">
        <v>3</v>
      </c>
      <c r="E48" s="2">
        <v>8</v>
      </c>
      <c r="F48" s="2">
        <v>4</v>
      </c>
      <c r="G48" s="2">
        <v>5</v>
      </c>
      <c r="H48" s="2">
        <v>6</v>
      </c>
      <c r="I48" s="2">
        <v>7</v>
      </c>
    </row>
    <row r="49" spans="1:9" x14ac:dyDescent="0.2">
      <c r="A49" s="49">
        <f t="shared" si="1"/>
        <v>31</v>
      </c>
      <c r="B49" s="23">
        <v>1</v>
      </c>
      <c r="C49" s="23">
        <v>5</v>
      </c>
      <c r="D49" s="23">
        <v>7</v>
      </c>
      <c r="E49" s="2">
        <v>2</v>
      </c>
      <c r="F49" s="2">
        <v>3</v>
      </c>
      <c r="G49" s="2">
        <v>6</v>
      </c>
      <c r="H49" s="2">
        <v>4</v>
      </c>
      <c r="I49" s="2">
        <v>8</v>
      </c>
    </row>
    <row r="50" spans="1:9" x14ac:dyDescent="0.2">
      <c r="A50" s="49">
        <f t="shared" si="1"/>
        <v>32</v>
      </c>
      <c r="B50" s="23">
        <v>1</v>
      </c>
      <c r="C50" s="23">
        <v>6</v>
      </c>
      <c r="D50" s="23">
        <v>2</v>
      </c>
      <c r="E50" s="2">
        <v>3</v>
      </c>
      <c r="F50" s="2">
        <v>7</v>
      </c>
      <c r="G50" s="2">
        <v>8</v>
      </c>
      <c r="H50" s="2">
        <v>4</v>
      </c>
      <c r="I50" s="2">
        <v>5</v>
      </c>
    </row>
    <row r="51" spans="1:9" x14ac:dyDescent="0.2">
      <c r="A51" s="49">
        <f t="shared" si="1"/>
        <v>33</v>
      </c>
      <c r="B51" s="23">
        <v>2</v>
      </c>
      <c r="C51" s="23">
        <v>5</v>
      </c>
      <c r="D51" s="23">
        <v>7</v>
      </c>
      <c r="E51" s="2">
        <v>3</v>
      </c>
      <c r="F51" s="2">
        <v>8</v>
      </c>
      <c r="G51" s="2">
        <v>6</v>
      </c>
      <c r="H51" s="2">
        <v>4</v>
      </c>
      <c r="I51" s="2">
        <v>1</v>
      </c>
    </row>
    <row r="52" spans="1:9" x14ac:dyDescent="0.2">
      <c r="A52" s="49">
        <f t="shared" si="1"/>
        <v>34</v>
      </c>
      <c r="B52" s="23">
        <v>5</v>
      </c>
      <c r="C52" s="23">
        <v>6</v>
      </c>
      <c r="D52" s="23">
        <v>1</v>
      </c>
      <c r="E52" s="2">
        <v>2</v>
      </c>
      <c r="F52" s="2">
        <v>3</v>
      </c>
      <c r="G52" s="2">
        <v>7</v>
      </c>
      <c r="H52" s="2">
        <v>8</v>
      </c>
      <c r="I52" s="2">
        <v>4</v>
      </c>
    </row>
    <row r="53" spans="1:9" x14ac:dyDescent="0.2">
      <c r="A53" s="49">
        <f t="shared" si="1"/>
        <v>35</v>
      </c>
      <c r="B53" s="23">
        <v>2</v>
      </c>
      <c r="C53" s="23">
        <v>7</v>
      </c>
      <c r="D53" s="23">
        <v>3</v>
      </c>
      <c r="E53" s="2">
        <v>4</v>
      </c>
      <c r="F53" s="2">
        <v>1</v>
      </c>
      <c r="G53" s="2">
        <v>5</v>
      </c>
      <c r="H53" s="2">
        <v>6</v>
      </c>
      <c r="I53" s="2">
        <v>8</v>
      </c>
    </row>
    <row r="54" spans="1:9" x14ac:dyDescent="0.2">
      <c r="A54" s="49">
        <f t="shared" si="1"/>
        <v>36</v>
      </c>
      <c r="B54" s="23">
        <v>1</v>
      </c>
      <c r="C54" s="23">
        <v>5</v>
      </c>
      <c r="D54" s="23">
        <v>7</v>
      </c>
      <c r="E54" s="2">
        <v>2</v>
      </c>
      <c r="F54" s="2">
        <v>3</v>
      </c>
      <c r="G54" s="2">
        <v>4</v>
      </c>
      <c r="H54" s="2">
        <v>8</v>
      </c>
      <c r="I54" s="2">
        <v>6</v>
      </c>
    </row>
    <row r="55" spans="1:9" x14ac:dyDescent="0.2">
      <c r="A55" s="49">
        <f t="shared" si="1"/>
        <v>37</v>
      </c>
      <c r="B55" s="23">
        <v>1</v>
      </c>
      <c r="C55" s="29"/>
      <c r="D55" s="29"/>
      <c r="E55" s="28"/>
      <c r="F55" s="28"/>
      <c r="G55" s="28"/>
      <c r="H55" s="2">
        <v>2</v>
      </c>
      <c r="I55" s="2">
        <v>3</v>
      </c>
    </row>
    <row r="56" spans="1:9" x14ac:dyDescent="0.2">
      <c r="A56" s="49">
        <f t="shared" si="1"/>
        <v>38</v>
      </c>
      <c r="B56" s="23">
        <v>4</v>
      </c>
      <c r="C56" s="23">
        <v>6</v>
      </c>
      <c r="D56" s="23">
        <v>2</v>
      </c>
      <c r="E56" s="2">
        <v>8</v>
      </c>
      <c r="F56" s="2">
        <v>1</v>
      </c>
      <c r="G56" s="2">
        <v>5</v>
      </c>
      <c r="H56" s="2">
        <v>3</v>
      </c>
      <c r="I56" s="2">
        <v>7</v>
      </c>
    </row>
    <row r="57" spans="1:9" x14ac:dyDescent="0.2">
      <c r="A57" s="49">
        <f t="shared" si="1"/>
        <v>39</v>
      </c>
      <c r="B57" s="23">
        <v>6</v>
      </c>
      <c r="C57" s="23">
        <v>4</v>
      </c>
      <c r="D57" s="23">
        <v>8</v>
      </c>
      <c r="E57" s="2">
        <v>7</v>
      </c>
      <c r="F57" s="2">
        <v>2</v>
      </c>
      <c r="G57" s="2">
        <v>5</v>
      </c>
      <c r="H57" s="2">
        <v>3</v>
      </c>
      <c r="I57" s="2">
        <v>1</v>
      </c>
    </row>
    <row r="58" spans="1:9" x14ac:dyDescent="0.2">
      <c r="A58" s="49">
        <f t="shared" si="1"/>
        <v>40</v>
      </c>
      <c r="B58" s="23">
        <v>1</v>
      </c>
      <c r="C58" s="23">
        <v>2</v>
      </c>
      <c r="D58" s="23">
        <v>7</v>
      </c>
      <c r="E58" s="2">
        <v>3</v>
      </c>
      <c r="F58" s="2">
        <v>4</v>
      </c>
      <c r="G58" s="2">
        <v>8</v>
      </c>
      <c r="H58" s="2">
        <v>5</v>
      </c>
      <c r="I58" s="2">
        <v>6</v>
      </c>
    </row>
    <row r="59" spans="1:9" x14ac:dyDescent="0.2">
      <c r="A59" s="49">
        <f t="shared" si="1"/>
        <v>41</v>
      </c>
      <c r="B59" s="29"/>
      <c r="C59" s="29"/>
      <c r="D59" s="29"/>
      <c r="E59" s="2">
        <v>3</v>
      </c>
      <c r="F59" s="2">
        <v>2</v>
      </c>
      <c r="G59" s="2">
        <v>4</v>
      </c>
      <c r="H59" s="28"/>
      <c r="I59" s="2">
        <v>1</v>
      </c>
    </row>
    <row r="60" spans="1:9" x14ac:dyDescent="0.2">
      <c r="A60" s="49">
        <f t="shared" si="1"/>
        <v>42</v>
      </c>
      <c r="B60" s="23">
        <v>1</v>
      </c>
      <c r="C60" s="29"/>
      <c r="D60" s="23">
        <v>2</v>
      </c>
      <c r="E60" s="28"/>
      <c r="F60" s="2">
        <v>3</v>
      </c>
      <c r="G60" s="28"/>
      <c r="H60" s="28"/>
      <c r="I60" s="2">
        <v>4</v>
      </c>
    </row>
    <row r="61" spans="1:9" x14ac:dyDescent="0.2">
      <c r="A61" s="49">
        <f t="shared" si="1"/>
        <v>43</v>
      </c>
      <c r="B61" s="23">
        <v>3</v>
      </c>
      <c r="C61" s="23">
        <v>7</v>
      </c>
      <c r="D61" s="23">
        <v>2</v>
      </c>
      <c r="E61" s="2">
        <v>8</v>
      </c>
      <c r="F61" s="2">
        <v>1</v>
      </c>
      <c r="G61" s="2">
        <v>4</v>
      </c>
      <c r="H61" s="2">
        <v>5</v>
      </c>
      <c r="I61" s="2">
        <v>6</v>
      </c>
    </row>
    <row r="62" spans="1:9" x14ac:dyDescent="0.2">
      <c r="A62" s="49">
        <f t="shared" si="1"/>
        <v>44</v>
      </c>
      <c r="B62" s="23">
        <v>8</v>
      </c>
      <c r="C62" s="23">
        <v>7</v>
      </c>
      <c r="D62" s="23">
        <v>3</v>
      </c>
      <c r="E62" s="2">
        <v>6</v>
      </c>
      <c r="F62" s="2">
        <v>1</v>
      </c>
      <c r="G62" s="2">
        <v>4</v>
      </c>
      <c r="H62" s="2">
        <v>5</v>
      </c>
      <c r="I62" s="2">
        <v>2</v>
      </c>
    </row>
    <row r="63" spans="1:9" x14ac:dyDescent="0.2">
      <c r="A63" s="49">
        <f t="shared" si="1"/>
        <v>45</v>
      </c>
      <c r="B63" s="23">
        <v>3</v>
      </c>
      <c r="C63" s="23">
        <v>2</v>
      </c>
      <c r="D63" s="23">
        <v>6</v>
      </c>
      <c r="E63" s="2">
        <v>1</v>
      </c>
      <c r="F63" s="2">
        <v>7</v>
      </c>
      <c r="G63" s="2">
        <v>4</v>
      </c>
      <c r="H63" s="2">
        <v>8</v>
      </c>
      <c r="I63" s="2">
        <v>5</v>
      </c>
    </row>
    <row r="64" spans="1:9" x14ac:dyDescent="0.2">
      <c r="A64" s="49">
        <f t="shared" si="1"/>
        <v>46</v>
      </c>
      <c r="B64" s="23">
        <v>3</v>
      </c>
      <c r="C64" s="23">
        <v>4</v>
      </c>
      <c r="D64" s="23">
        <v>2</v>
      </c>
      <c r="E64" s="2">
        <v>6</v>
      </c>
      <c r="F64" s="2">
        <v>1</v>
      </c>
      <c r="G64" s="2">
        <v>7</v>
      </c>
      <c r="H64" s="2">
        <v>8</v>
      </c>
      <c r="I64" s="2">
        <v>5</v>
      </c>
    </row>
    <row r="65" spans="1:9" x14ac:dyDescent="0.2">
      <c r="A65" s="49">
        <f t="shared" si="1"/>
        <v>47</v>
      </c>
      <c r="B65" s="23">
        <v>8</v>
      </c>
      <c r="C65" s="23">
        <v>7</v>
      </c>
      <c r="D65" s="23">
        <v>3</v>
      </c>
      <c r="E65" s="2">
        <v>6</v>
      </c>
      <c r="F65" s="2">
        <v>1</v>
      </c>
      <c r="G65" s="2">
        <v>4</v>
      </c>
      <c r="H65" s="2">
        <v>5</v>
      </c>
      <c r="I65" s="2">
        <v>2</v>
      </c>
    </row>
    <row r="66" spans="1:9" x14ac:dyDescent="0.2">
      <c r="A66" s="49">
        <f t="shared" si="1"/>
        <v>48</v>
      </c>
      <c r="B66" s="23">
        <v>5</v>
      </c>
      <c r="C66" s="23">
        <v>4</v>
      </c>
      <c r="D66" s="23">
        <v>3</v>
      </c>
      <c r="E66" s="2">
        <v>6</v>
      </c>
      <c r="F66" s="2">
        <v>1</v>
      </c>
      <c r="G66" s="2">
        <v>7</v>
      </c>
      <c r="H66" s="2">
        <v>8</v>
      </c>
      <c r="I66" s="2">
        <v>2</v>
      </c>
    </row>
    <row r="67" spans="1:9" x14ac:dyDescent="0.2">
      <c r="A67" s="49">
        <f t="shared" si="1"/>
        <v>49</v>
      </c>
      <c r="B67" s="23">
        <v>8</v>
      </c>
      <c r="C67" s="23">
        <v>7</v>
      </c>
      <c r="D67" s="23">
        <v>5</v>
      </c>
      <c r="E67" s="2">
        <v>6</v>
      </c>
      <c r="F67" s="2">
        <v>4</v>
      </c>
      <c r="G67" s="2">
        <v>3</v>
      </c>
      <c r="H67" s="2">
        <v>2</v>
      </c>
      <c r="I67" s="2">
        <v>1</v>
      </c>
    </row>
    <row r="68" spans="1:9" x14ac:dyDescent="0.2">
      <c r="A68" s="49">
        <f t="shared" si="1"/>
        <v>50</v>
      </c>
      <c r="B68" s="23">
        <v>8</v>
      </c>
      <c r="C68" s="23">
        <v>7</v>
      </c>
      <c r="D68" s="23">
        <v>3</v>
      </c>
      <c r="E68" s="2">
        <v>6</v>
      </c>
      <c r="F68" s="2">
        <v>2</v>
      </c>
      <c r="G68" s="2">
        <v>4</v>
      </c>
      <c r="H68" s="2">
        <v>5</v>
      </c>
      <c r="I68" s="2">
        <v>1</v>
      </c>
    </row>
    <row r="69" spans="1:9" x14ac:dyDescent="0.2">
      <c r="A69" s="49">
        <f t="shared" si="1"/>
        <v>51</v>
      </c>
      <c r="B69" s="23">
        <v>8</v>
      </c>
      <c r="C69" s="23">
        <v>7</v>
      </c>
      <c r="D69" s="23">
        <v>5</v>
      </c>
      <c r="E69" s="2">
        <v>6</v>
      </c>
      <c r="F69" s="2">
        <v>4</v>
      </c>
      <c r="G69" s="2">
        <v>3</v>
      </c>
      <c r="H69" s="2">
        <v>2</v>
      </c>
      <c r="I69" s="2">
        <v>1</v>
      </c>
    </row>
    <row r="70" spans="1:9" x14ac:dyDescent="0.2">
      <c r="A70" s="49">
        <f t="shared" si="1"/>
        <v>52</v>
      </c>
      <c r="B70" s="29"/>
      <c r="C70" s="29"/>
      <c r="D70" s="29"/>
      <c r="E70" s="2">
        <v>4</v>
      </c>
      <c r="F70" s="2">
        <v>3</v>
      </c>
      <c r="G70" s="28"/>
      <c r="H70" s="2">
        <v>2</v>
      </c>
      <c r="I70" s="2">
        <v>1</v>
      </c>
    </row>
    <row r="71" spans="1:9" x14ac:dyDescent="0.2">
      <c r="A71" s="49">
        <f t="shared" si="1"/>
        <v>53</v>
      </c>
      <c r="B71" s="23">
        <v>2</v>
      </c>
      <c r="C71" s="29"/>
      <c r="D71" s="23">
        <v>5</v>
      </c>
      <c r="E71" s="28"/>
      <c r="F71" s="2">
        <v>1</v>
      </c>
      <c r="G71" s="2">
        <v>3</v>
      </c>
      <c r="H71" s="2">
        <v>6</v>
      </c>
      <c r="I71" s="2">
        <v>4</v>
      </c>
    </row>
    <row r="72" spans="1:9" x14ac:dyDescent="0.2">
      <c r="A72" s="49">
        <f t="shared" si="1"/>
        <v>54</v>
      </c>
      <c r="B72" s="23">
        <v>8</v>
      </c>
      <c r="C72" s="23">
        <v>7</v>
      </c>
      <c r="D72" s="23">
        <v>3</v>
      </c>
      <c r="E72" s="2">
        <v>6</v>
      </c>
      <c r="F72" s="2">
        <v>1</v>
      </c>
      <c r="G72" s="2">
        <v>4</v>
      </c>
      <c r="H72" s="2">
        <v>5</v>
      </c>
      <c r="I72" s="2">
        <v>2</v>
      </c>
    </row>
    <row r="73" spans="1:9" x14ac:dyDescent="0.2">
      <c r="A73" s="49">
        <f t="shared" si="1"/>
        <v>55</v>
      </c>
      <c r="B73" s="29"/>
      <c r="C73" s="23">
        <v>1</v>
      </c>
      <c r="D73" s="29"/>
      <c r="E73" s="28"/>
      <c r="F73" s="2">
        <v>2</v>
      </c>
      <c r="G73" s="28"/>
      <c r="H73" s="28"/>
      <c r="I73" s="2">
        <v>3</v>
      </c>
    </row>
    <row r="74" spans="1:9" x14ac:dyDescent="0.2">
      <c r="A74" s="49">
        <f t="shared" si="1"/>
        <v>56</v>
      </c>
      <c r="B74" s="23">
        <v>1</v>
      </c>
      <c r="C74" s="29"/>
      <c r="D74" s="29"/>
      <c r="E74" s="28"/>
      <c r="F74" s="2">
        <v>3</v>
      </c>
      <c r="G74" s="28"/>
      <c r="H74" s="2">
        <v>2</v>
      </c>
      <c r="I74" s="28"/>
    </row>
    <row r="75" spans="1:9" x14ac:dyDescent="0.2">
      <c r="A75" s="49">
        <f t="shared" si="1"/>
        <v>57</v>
      </c>
      <c r="B75" s="23">
        <v>1</v>
      </c>
      <c r="C75" s="23">
        <v>8</v>
      </c>
      <c r="D75" s="23">
        <v>2</v>
      </c>
      <c r="E75" s="2">
        <v>3</v>
      </c>
      <c r="F75" s="2">
        <v>4</v>
      </c>
      <c r="G75" s="2">
        <v>5</v>
      </c>
      <c r="H75" s="2">
        <v>6</v>
      </c>
      <c r="I75" s="2">
        <v>7</v>
      </c>
    </row>
    <row r="76" spans="1:9" x14ac:dyDescent="0.2">
      <c r="A76" s="49">
        <f t="shared" si="1"/>
        <v>58</v>
      </c>
      <c r="B76" s="23">
        <v>7</v>
      </c>
      <c r="C76" s="23">
        <v>4</v>
      </c>
      <c r="D76" s="23">
        <v>8</v>
      </c>
      <c r="E76" s="2">
        <v>1</v>
      </c>
      <c r="F76" s="2">
        <v>5</v>
      </c>
      <c r="G76" s="2">
        <v>2</v>
      </c>
      <c r="H76" s="2">
        <v>6</v>
      </c>
      <c r="I76" s="2">
        <v>3</v>
      </c>
    </row>
    <row r="77" spans="1:9" x14ac:dyDescent="0.2">
      <c r="A77" s="49">
        <f t="shared" si="1"/>
        <v>59</v>
      </c>
      <c r="B77" s="29"/>
      <c r="C77" s="29"/>
      <c r="D77" s="23">
        <v>1</v>
      </c>
      <c r="E77" s="28"/>
      <c r="F77" s="2">
        <v>2</v>
      </c>
      <c r="G77" s="2">
        <v>3</v>
      </c>
      <c r="H77" s="2">
        <v>4</v>
      </c>
      <c r="I77" s="28"/>
    </row>
    <row r="78" spans="1:9" x14ac:dyDescent="0.2">
      <c r="A78" s="49">
        <f t="shared" si="1"/>
        <v>60</v>
      </c>
      <c r="B78" s="23">
        <v>1</v>
      </c>
      <c r="C78" s="23">
        <v>8</v>
      </c>
      <c r="D78" s="23">
        <v>3</v>
      </c>
      <c r="E78" s="2">
        <v>4</v>
      </c>
      <c r="F78" s="2">
        <v>6</v>
      </c>
      <c r="G78" s="2">
        <v>7</v>
      </c>
      <c r="H78" s="2">
        <v>2</v>
      </c>
      <c r="I78" s="2">
        <v>5</v>
      </c>
    </row>
    <row r="79" spans="1:9" x14ac:dyDescent="0.2">
      <c r="A79" s="49">
        <f t="shared" si="1"/>
        <v>61</v>
      </c>
      <c r="B79" s="23">
        <v>1</v>
      </c>
      <c r="C79" s="23">
        <v>5</v>
      </c>
      <c r="D79" s="23">
        <v>2</v>
      </c>
      <c r="E79" s="2">
        <v>3</v>
      </c>
      <c r="F79" s="2">
        <v>6</v>
      </c>
      <c r="G79" s="2">
        <v>7</v>
      </c>
      <c r="H79" s="2">
        <v>8</v>
      </c>
      <c r="I79" s="2">
        <v>4</v>
      </c>
    </row>
    <row r="80" spans="1:9" x14ac:dyDescent="0.2">
      <c r="A80" s="49">
        <f t="shared" si="1"/>
        <v>62</v>
      </c>
      <c r="B80" s="23">
        <v>1</v>
      </c>
      <c r="C80" s="23">
        <v>2</v>
      </c>
      <c r="D80" s="23">
        <v>3</v>
      </c>
      <c r="E80" s="2">
        <v>4</v>
      </c>
      <c r="F80" s="2">
        <v>7</v>
      </c>
      <c r="G80" s="2">
        <v>5</v>
      </c>
      <c r="H80" s="2">
        <v>6</v>
      </c>
      <c r="I80" s="2">
        <v>8</v>
      </c>
    </row>
    <row r="81" spans="1:9" x14ac:dyDescent="0.2">
      <c r="A81" s="49">
        <f t="shared" si="1"/>
        <v>63</v>
      </c>
      <c r="B81" s="23">
        <v>1</v>
      </c>
      <c r="C81" s="23">
        <v>2</v>
      </c>
      <c r="D81" s="23">
        <v>3</v>
      </c>
      <c r="E81" s="2">
        <v>4</v>
      </c>
      <c r="F81" s="2">
        <v>5</v>
      </c>
      <c r="G81" s="28"/>
      <c r="H81" s="28"/>
      <c r="I81" s="28"/>
    </row>
    <row r="82" spans="1:9" x14ac:dyDescent="0.2">
      <c r="A82" s="49">
        <f t="shared" si="1"/>
        <v>64</v>
      </c>
      <c r="B82" s="23">
        <v>1</v>
      </c>
      <c r="C82" s="23">
        <v>4</v>
      </c>
      <c r="D82" s="23">
        <v>6</v>
      </c>
      <c r="E82" s="2">
        <v>7</v>
      </c>
      <c r="F82" s="2">
        <v>2</v>
      </c>
      <c r="G82" s="2">
        <v>5</v>
      </c>
      <c r="H82" s="2">
        <v>3</v>
      </c>
      <c r="I82" s="2">
        <v>8</v>
      </c>
    </row>
    <row r="83" spans="1:9" x14ac:dyDescent="0.2">
      <c r="A83" s="49">
        <f t="shared" si="1"/>
        <v>65</v>
      </c>
      <c r="B83" s="23">
        <v>1</v>
      </c>
      <c r="C83" s="23">
        <v>4</v>
      </c>
      <c r="D83" s="23">
        <v>2</v>
      </c>
      <c r="E83" s="2">
        <v>8</v>
      </c>
      <c r="F83" s="2">
        <v>3</v>
      </c>
      <c r="G83" s="2">
        <v>5</v>
      </c>
      <c r="H83" s="2">
        <v>6</v>
      </c>
      <c r="I83" s="2">
        <v>7</v>
      </c>
    </row>
    <row r="84" spans="1:9" x14ac:dyDescent="0.2">
      <c r="A84" s="49">
        <f t="shared" si="1"/>
        <v>66</v>
      </c>
      <c r="B84" s="23">
        <v>1</v>
      </c>
      <c r="C84" s="23">
        <v>3</v>
      </c>
      <c r="D84" s="23">
        <v>2</v>
      </c>
      <c r="E84" s="2">
        <v>8</v>
      </c>
      <c r="F84" s="2">
        <v>4</v>
      </c>
      <c r="G84" s="2">
        <v>5</v>
      </c>
      <c r="H84" s="2">
        <v>6</v>
      </c>
      <c r="I84" s="2">
        <v>7</v>
      </c>
    </row>
    <row r="85" spans="1:9" x14ac:dyDescent="0.2">
      <c r="A85" s="49">
        <f t="shared" si="1"/>
        <v>67</v>
      </c>
      <c r="B85" s="23">
        <v>1</v>
      </c>
      <c r="C85" s="23">
        <v>6</v>
      </c>
      <c r="D85" s="23">
        <v>2</v>
      </c>
      <c r="E85" s="2">
        <v>7</v>
      </c>
      <c r="F85" s="2">
        <v>3</v>
      </c>
      <c r="G85" s="2">
        <v>4</v>
      </c>
      <c r="H85" s="2">
        <v>5</v>
      </c>
      <c r="I85" s="2">
        <v>8</v>
      </c>
    </row>
    <row r="86" spans="1:9" x14ac:dyDescent="0.2">
      <c r="A86" s="49">
        <f t="shared" si="1"/>
        <v>68</v>
      </c>
      <c r="B86" s="23">
        <v>4</v>
      </c>
      <c r="C86" s="23">
        <v>7</v>
      </c>
      <c r="D86" s="23">
        <v>1</v>
      </c>
      <c r="E86" s="2">
        <v>2</v>
      </c>
      <c r="F86" s="2">
        <v>3</v>
      </c>
      <c r="G86" s="2">
        <v>8</v>
      </c>
      <c r="H86" s="2">
        <v>5</v>
      </c>
      <c r="I86" s="2">
        <v>6</v>
      </c>
    </row>
    <row r="87" spans="1:9" x14ac:dyDescent="0.2">
      <c r="A87" s="49">
        <f t="shared" si="1"/>
        <v>69</v>
      </c>
      <c r="B87" s="23">
        <v>1</v>
      </c>
      <c r="C87" s="29"/>
      <c r="D87" s="23">
        <v>2</v>
      </c>
      <c r="E87" s="2">
        <v>3</v>
      </c>
      <c r="F87" s="28"/>
      <c r="G87" s="28"/>
      <c r="H87" s="2">
        <v>4</v>
      </c>
      <c r="I87" s="2">
        <v>5</v>
      </c>
    </row>
    <row r="88" spans="1:9" x14ac:dyDescent="0.2">
      <c r="A88" s="49">
        <f t="shared" si="1"/>
        <v>70</v>
      </c>
      <c r="B88" s="29"/>
      <c r="C88" s="29"/>
      <c r="D88" s="29"/>
      <c r="E88" s="28"/>
      <c r="F88" s="2">
        <v>1</v>
      </c>
      <c r="G88" s="28"/>
      <c r="H88" s="2">
        <v>2</v>
      </c>
      <c r="I88" s="2">
        <v>3</v>
      </c>
    </row>
    <row r="89" spans="1:9" x14ac:dyDescent="0.2">
      <c r="A89" s="49">
        <f t="shared" si="1"/>
        <v>71</v>
      </c>
      <c r="B89" s="29"/>
      <c r="C89" s="29"/>
      <c r="D89" s="29"/>
      <c r="E89" s="2">
        <v>3</v>
      </c>
      <c r="F89" s="2">
        <v>1</v>
      </c>
      <c r="G89" s="28"/>
      <c r="H89" s="2">
        <v>2</v>
      </c>
      <c r="I89" s="28"/>
    </row>
    <row r="90" spans="1:9" x14ac:dyDescent="0.2">
      <c r="A90" s="49">
        <f t="shared" si="1"/>
        <v>72</v>
      </c>
      <c r="B90" s="23">
        <v>1</v>
      </c>
      <c r="C90" s="23">
        <v>2</v>
      </c>
      <c r="D90" s="23">
        <v>3</v>
      </c>
      <c r="E90" s="2">
        <v>4</v>
      </c>
      <c r="F90" s="2">
        <v>5</v>
      </c>
      <c r="G90" s="28"/>
      <c r="H90" s="2">
        <v>6</v>
      </c>
      <c r="I90" s="28"/>
    </row>
    <row r="91" spans="1:9" x14ac:dyDescent="0.2">
      <c r="A91" s="49">
        <f t="shared" si="1"/>
        <v>73</v>
      </c>
      <c r="B91" s="23">
        <v>1</v>
      </c>
      <c r="C91" s="23">
        <v>2</v>
      </c>
      <c r="D91" s="23">
        <v>3</v>
      </c>
      <c r="E91" s="28"/>
      <c r="F91" s="2">
        <v>4</v>
      </c>
      <c r="G91" s="28"/>
      <c r="H91" s="28"/>
      <c r="I91" s="28"/>
    </row>
    <row r="92" spans="1:9" x14ac:dyDescent="0.2">
      <c r="A92" s="49">
        <f t="shared" si="1"/>
        <v>74</v>
      </c>
      <c r="B92" s="23">
        <v>1</v>
      </c>
      <c r="C92" s="23">
        <v>2</v>
      </c>
      <c r="D92" s="23">
        <v>4</v>
      </c>
      <c r="E92" s="2">
        <v>5</v>
      </c>
      <c r="F92" s="2">
        <v>6</v>
      </c>
      <c r="G92" s="2">
        <v>8</v>
      </c>
      <c r="H92" s="2">
        <v>7</v>
      </c>
      <c r="I92" s="2">
        <v>3</v>
      </c>
    </row>
    <row r="93" spans="1:9" x14ac:dyDescent="0.2">
      <c r="A93" s="49">
        <f t="shared" si="1"/>
        <v>75</v>
      </c>
      <c r="B93" s="23">
        <v>5</v>
      </c>
      <c r="C93" s="23">
        <v>8</v>
      </c>
      <c r="D93" s="23">
        <v>1</v>
      </c>
      <c r="E93" s="2">
        <v>6</v>
      </c>
      <c r="F93" s="2">
        <v>2</v>
      </c>
      <c r="G93" s="2">
        <v>3</v>
      </c>
      <c r="H93" s="2">
        <v>4</v>
      </c>
      <c r="I93" s="2">
        <v>7</v>
      </c>
    </row>
    <row r="94" spans="1:9" x14ac:dyDescent="0.2">
      <c r="A94" s="49">
        <f t="shared" si="1"/>
        <v>76</v>
      </c>
      <c r="B94" s="23">
        <v>2</v>
      </c>
      <c r="C94" s="23">
        <v>5</v>
      </c>
      <c r="D94" s="23">
        <v>6</v>
      </c>
      <c r="E94" s="2">
        <v>1</v>
      </c>
      <c r="F94" s="2">
        <v>4</v>
      </c>
      <c r="G94" s="2">
        <v>3</v>
      </c>
      <c r="H94" s="2">
        <v>7</v>
      </c>
      <c r="I94" s="2">
        <v>8</v>
      </c>
    </row>
    <row r="95" spans="1:9" x14ac:dyDescent="0.2">
      <c r="A95" s="49">
        <f t="shared" si="1"/>
        <v>77</v>
      </c>
      <c r="B95" s="23">
        <v>1</v>
      </c>
      <c r="C95" s="23">
        <v>2</v>
      </c>
      <c r="D95" s="23">
        <v>3</v>
      </c>
      <c r="E95" s="28"/>
      <c r="F95" s="2">
        <v>4</v>
      </c>
      <c r="G95" s="2">
        <v>5</v>
      </c>
      <c r="H95" s="28"/>
      <c r="I95" s="2">
        <v>6</v>
      </c>
    </row>
    <row r="96" spans="1:9" x14ac:dyDescent="0.2">
      <c r="A96" s="49">
        <f t="shared" si="1"/>
        <v>78</v>
      </c>
      <c r="B96" s="29"/>
      <c r="C96" s="29"/>
      <c r="D96" s="29"/>
      <c r="E96" s="28"/>
      <c r="F96" s="28"/>
      <c r="G96" s="28"/>
      <c r="H96" s="28"/>
      <c r="I96" s="28"/>
    </row>
    <row r="97" spans="1:9" x14ac:dyDescent="0.2">
      <c r="A97" s="49">
        <f t="shared" si="1"/>
        <v>79</v>
      </c>
      <c r="B97" s="23">
        <v>1</v>
      </c>
      <c r="C97" s="23">
        <v>8</v>
      </c>
      <c r="D97" s="23">
        <v>7</v>
      </c>
      <c r="E97" s="2">
        <v>4</v>
      </c>
      <c r="F97" s="2">
        <v>3</v>
      </c>
      <c r="G97" s="2">
        <v>2</v>
      </c>
      <c r="H97" s="2">
        <v>6</v>
      </c>
      <c r="I97" s="2">
        <v>5</v>
      </c>
    </row>
    <row r="98" spans="1:9" x14ac:dyDescent="0.2">
      <c r="A98" s="49">
        <f t="shared" si="1"/>
        <v>80</v>
      </c>
      <c r="B98" s="23">
        <v>1</v>
      </c>
      <c r="C98" s="23">
        <v>6</v>
      </c>
      <c r="D98" s="23">
        <v>5</v>
      </c>
      <c r="E98" s="2">
        <v>4</v>
      </c>
      <c r="F98" s="2">
        <v>8</v>
      </c>
      <c r="G98" s="2">
        <v>3</v>
      </c>
      <c r="H98" s="2">
        <v>2</v>
      </c>
      <c r="I98" s="2">
        <v>7</v>
      </c>
    </row>
    <row r="99" spans="1:9" x14ac:dyDescent="0.2">
      <c r="A99" s="49">
        <f t="shared" si="1"/>
        <v>81</v>
      </c>
      <c r="B99" s="23">
        <v>2</v>
      </c>
      <c r="C99" s="23">
        <v>3</v>
      </c>
      <c r="D99" s="23">
        <v>6</v>
      </c>
      <c r="E99" s="2">
        <v>5</v>
      </c>
      <c r="F99" s="2">
        <v>4</v>
      </c>
      <c r="G99" s="2">
        <v>7</v>
      </c>
      <c r="H99" s="2">
        <v>1</v>
      </c>
      <c r="I99" s="2">
        <v>8</v>
      </c>
    </row>
    <row r="100" spans="1:9" x14ac:dyDescent="0.2">
      <c r="A100" s="49">
        <f t="shared" si="1"/>
        <v>82</v>
      </c>
      <c r="B100" s="23">
        <v>1</v>
      </c>
      <c r="C100" s="23">
        <v>3</v>
      </c>
      <c r="D100" s="23">
        <v>5</v>
      </c>
      <c r="E100" s="2">
        <v>2</v>
      </c>
      <c r="F100" s="2">
        <v>8</v>
      </c>
      <c r="G100" s="2">
        <v>4</v>
      </c>
      <c r="H100" s="2">
        <v>7</v>
      </c>
      <c r="I100" s="2">
        <v>6</v>
      </c>
    </row>
    <row r="101" spans="1:9" x14ac:dyDescent="0.2">
      <c r="A101" s="49">
        <f t="shared" si="1"/>
        <v>83</v>
      </c>
      <c r="B101" s="23">
        <v>6</v>
      </c>
      <c r="C101" s="23">
        <v>3</v>
      </c>
      <c r="D101" s="23">
        <v>4</v>
      </c>
      <c r="E101" s="2">
        <v>7</v>
      </c>
      <c r="F101" s="2">
        <v>5</v>
      </c>
      <c r="G101" s="2">
        <v>2</v>
      </c>
      <c r="H101" s="2">
        <v>1</v>
      </c>
      <c r="I101" s="2">
        <v>8</v>
      </c>
    </row>
    <row r="102" spans="1:9" x14ac:dyDescent="0.2">
      <c r="A102" s="49">
        <f t="shared" si="1"/>
        <v>84</v>
      </c>
      <c r="B102" s="23">
        <v>7</v>
      </c>
      <c r="C102" s="23">
        <v>6</v>
      </c>
      <c r="D102" s="23">
        <v>8</v>
      </c>
      <c r="E102" s="2">
        <v>3</v>
      </c>
      <c r="F102" s="2">
        <v>5</v>
      </c>
      <c r="G102" s="2">
        <v>1</v>
      </c>
      <c r="H102" s="2">
        <v>4</v>
      </c>
      <c r="I102" s="2">
        <v>2</v>
      </c>
    </row>
    <row r="103" spans="1:9" x14ac:dyDescent="0.2">
      <c r="A103" s="49">
        <f t="shared" si="1"/>
        <v>85</v>
      </c>
      <c r="B103" s="23">
        <v>4</v>
      </c>
      <c r="C103" s="23">
        <v>3</v>
      </c>
      <c r="D103" s="23">
        <v>2</v>
      </c>
      <c r="E103" s="2">
        <v>5</v>
      </c>
      <c r="F103" s="2">
        <v>1</v>
      </c>
      <c r="G103" s="2">
        <v>6</v>
      </c>
      <c r="H103" s="2">
        <v>7</v>
      </c>
      <c r="I103" s="2">
        <v>8</v>
      </c>
    </row>
    <row r="104" spans="1:9" x14ac:dyDescent="0.2">
      <c r="A104" s="49">
        <f t="shared" si="1"/>
        <v>86</v>
      </c>
      <c r="B104" s="23">
        <v>1</v>
      </c>
      <c r="C104" s="29"/>
      <c r="D104" s="29"/>
      <c r="E104" s="2">
        <v>4</v>
      </c>
      <c r="F104" s="2">
        <v>2</v>
      </c>
      <c r="G104" s="28"/>
      <c r="H104" s="2">
        <v>3</v>
      </c>
      <c r="I104" s="28"/>
    </row>
    <row r="105" spans="1:9" x14ac:dyDescent="0.2">
      <c r="A105" s="49">
        <f t="shared" si="1"/>
        <v>87</v>
      </c>
      <c r="B105" s="29"/>
      <c r="C105" s="29"/>
      <c r="D105" s="29"/>
      <c r="E105" s="28"/>
      <c r="F105" s="2">
        <v>1</v>
      </c>
      <c r="G105" s="28"/>
      <c r="H105" s="2">
        <v>2</v>
      </c>
      <c r="I105" s="2">
        <v>3</v>
      </c>
    </row>
    <row r="106" spans="1:9" x14ac:dyDescent="0.2">
      <c r="A106" s="49">
        <f t="shared" si="1"/>
        <v>88</v>
      </c>
      <c r="B106" s="29"/>
      <c r="C106" s="29"/>
      <c r="D106" s="23">
        <v>1</v>
      </c>
      <c r="E106" s="2">
        <v>2</v>
      </c>
      <c r="F106" s="2">
        <v>3</v>
      </c>
      <c r="G106" s="28"/>
      <c r="H106" s="28"/>
      <c r="I106" s="28"/>
    </row>
    <row r="107" spans="1:9" x14ac:dyDescent="0.2">
      <c r="A107" s="49">
        <f t="shared" si="1"/>
        <v>89</v>
      </c>
      <c r="B107" s="23">
        <v>3</v>
      </c>
      <c r="C107" s="29"/>
      <c r="D107" s="23">
        <v>1</v>
      </c>
      <c r="E107" s="2">
        <v>4</v>
      </c>
      <c r="F107" s="28"/>
      <c r="G107" s="28"/>
      <c r="H107" s="2">
        <v>2</v>
      </c>
      <c r="I107" s="2">
        <v>5</v>
      </c>
    </row>
    <row r="108" spans="1:9" x14ac:dyDescent="0.2">
      <c r="A108" s="49">
        <f t="shared" si="1"/>
        <v>90</v>
      </c>
      <c r="B108" s="23">
        <v>1</v>
      </c>
      <c r="C108" s="29"/>
      <c r="D108" s="29"/>
      <c r="E108" s="28"/>
      <c r="F108" s="2">
        <v>2</v>
      </c>
      <c r="G108" s="2">
        <v>4</v>
      </c>
      <c r="H108" s="2">
        <v>5</v>
      </c>
      <c r="I108" s="2">
        <v>3</v>
      </c>
    </row>
    <row r="109" spans="1:9" x14ac:dyDescent="0.2">
      <c r="A109" s="49">
        <f t="shared" si="1"/>
        <v>91</v>
      </c>
      <c r="B109" s="23">
        <v>1</v>
      </c>
      <c r="C109" s="23">
        <v>4</v>
      </c>
      <c r="D109" s="23">
        <v>6</v>
      </c>
      <c r="E109" s="2">
        <v>8</v>
      </c>
      <c r="F109" s="2">
        <v>7</v>
      </c>
      <c r="G109" s="2">
        <v>5</v>
      </c>
      <c r="H109" s="2">
        <v>3</v>
      </c>
      <c r="I109" s="2">
        <v>2</v>
      </c>
    </row>
    <row r="110" spans="1:9" x14ac:dyDescent="0.2">
      <c r="A110" s="49">
        <f t="shared" si="1"/>
        <v>92</v>
      </c>
      <c r="B110" s="23">
        <v>1</v>
      </c>
      <c r="C110" s="23">
        <v>4</v>
      </c>
      <c r="D110" s="23">
        <v>6</v>
      </c>
      <c r="E110" s="2">
        <v>8</v>
      </c>
      <c r="F110" s="2">
        <v>7</v>
      </c>
      <c r="G110" s="2">
        <v>5</v>
      </c>
      <c r="H110" s="2">
        <v>3</v>
      </c>
      <c r="I110" s="2">
        <v>2</v>
      </c>
    </row>
    <row r="111" spans="1:9" x14ac:dyDescent="0.2">
      <c r="A111" s="49">
        <f t="shared" si="1"/>
        <v>93</v>
      </c>
      <c r="B111" s="29"/>
      <c r="C111" s="29"/>
      <c r="D111" s="23">
        <v>1</v>
      </c>
      <c r="E111" s="28"/>
      <c r="F111" s="28"/>
      <c r="G111" s="28"/>
      <c r="H111" s="28"/>
      <c r="I111" s="2">
        <v>2</v>
      </c>
    </row>
    <row r="112" spans="1:9" x14ac:dyDescent="0.2">
      <c r="A112" s="49">
        <f t="shared" si="1"/>
        <v>94</v>
      </c>
      <c r="B112" s="29"/>
      <c r="C112" s="23">
        <v>1</v>
      </c>
      <c r="D112" s="29"/>
      <c r="E112" s="28"/>
      <c r="F112" s="2">
        <v>2</v>
      </c>
      <c r="G112" s="28"/>
      <c r="H112" s="28"/>
      <c r="I112" s="2">
        <v>3</v>
      </c>
    </row>
    <row r="113" spans="1:9" x14ac:dyDescent="0.2">
      <c r="A113" s="49">
        <f t="shared" si="1"/>
        <v>95</v>
      </c>
      <c r="B113" s="23">
        <v>3</v>
      </c>
      <c r="C113" s="29"/>
      <c r="D113" s="23">
        <v>1</v>
      </c>
      <c r="E113" s="28"/>
      <c r="F113" s="28"/>
      <c r="G113" s="28"/>
      <c r="H113" s="2">
        <v>2</v>
      </c>
      <c r="I113" s="28"/>
    </row>
    <row r="114" spans="1:9" x14ac:dyDescent="0.2">
      <c r="A114" s="49">
        <f t="shared" si="1"/>
        <v>96</v>
      </c>
      <c r="B114" s="23">
        <v>1</v>
      </c>
      <c r="C114" s="23">
        <v>5</v>
      </c>
      <c r="D114" s="23">
        <v>3</v>
      </c>
      <c r="E114" s="2">
        <v>2</v>
      </c>
      <c r="F114" s="2">
        <v>4</v>
      </c>
      <c r="G114" s="2">
        <v>6</v>
      </c>
      <c r="H114" s="2">
        <v>7</v>
      </c>
      <c r="I114" s="2">
        <v>8</v>
      </c>
    </row>
    <row r="115" spans="1:9" x14ac:dyDescent="0.2">
      <c r="A115" s="49">
        <f t="shared" si="1"/>
        <v>97</v>
      </c>
      <c r="B115" s="23">
        <v>3</v>
      </c>
      <c r="C115" s="23">
        <v>6</v>
      </c>
      <c r="D115" s="23">
        <v>4</v>
      </c>
      <c r="E115" s="2">
        <v>5</v>
      </c>
      <c r="F115" s="2">
        <v>1</v>
      </c>
      <c r="G115" s="2">
        <v>7</v>
      </c>
      <c r="H115" s="2">
        <v>8</v>
      </c>
      <c r="I115" s="2">
        <v>2</v>
      </c>
    </row>
    <row r="116" spans="1:9" x14ac:dyDescent="0.2">
      <c r="A116" s="49">
        <f t="shared" si="1"/>
        <v>98</v>
      </c>
      <c r="B116" s="23">
        <v>1</v>
      </c>
      <c r="C116" s="23">
        <v>7</v>
      </c>
      <c r="D116" s="23">
        <v>2</v>
      </c>
      <c r="E116" s="2">
        <v>3</v>
      </c>
      <c r="F116" s="2">
        <v>4</v>
      </c>
      <c r="G116" s="2">
        <v>5</v>
      </c>
      <c r="H116" s="2">
        <v>6</v>
      </c>
      <c r="I116" s="2">
        <v>8</v>
      </c>
    </row>
    <row r="117" spans="1:9" x14ac:dyDescent="0.2">
      <c r="A117" s="49">
        <f t="shared" si="1"/>
        <v>99</v>
      </c>
      <c r="B117" s="29"/>
      <c r="C117" s="29"/>
      <c r="D117" s="23">
        <v>1</v>
      </c>
      <c r="E117" s="28"/>
      <c r="F117" s="2">
        <v>2</v>
      </c>
      <c r="G117" s="2">
        <v>4</v>
      </c>
      <c r="H117" s="28"/>
      <c r="I117" s="2">
        <v>3</v>
      </c>
    </row>
    <row r="118" spans="1:9" x14ac:dyDescent="0.2">
      <c r="A118" s="49">
        <f t="shared" si="1"/>
        <v>100</v>
      </c>
      <c r="B118" s="29"/>
      <c r="C118" s="23">
        <v>1</v>
      </c>
      <c r="D118" s="29"/>
      <c r="E118" s="28"/>
      <c r="F118" s="28"/>
      <c r="G118" s="2">
        <v>2</v>
      </c>
      <c r="H118" s="28"/>
      <c r="I118" s="28"/>
    </row>
    <row r="119" spans="1:9" x14ac:dyDescent="0.2">
      <c r="A119" s="49">
        <f t="shared" si="1"/>
        <v>101</v>
      </c>
      <c r="B119" s="23">
        <v>6</v>
      </c>
      <c r="C119" s="23">
        <v>7</v>
      </c>
      <c r="D119" s="23">
        <v>1</v>
      </c>
      <c r="E119" s="2">
        <v>4</v>
      </c>
      <c r="F119" s="2">
        <v>3</v>
      </c>
      <c r="G119" s="2">
        <v>5</v>
      </c>
      <c r="H119" s="2">
        <v>8</v>
      </c>
      <c r="I119" s="2">
        <v>2</v>
      </c>
    </row>
    <row r="120" spans="1:9" x14ac:dyDescent="0.2">
      <c r="A120" s="49">
        <f t="shared" si="1"/>
        <v>102</v>
      </c>
      <c r="B120" s="23">
        <v>1</v>
      </c>
      <c r="C120" s="23">
        <v>6</v>
      </c>
      <c r="D120" s="23">
        <v>7</v>
      </c>
      <c r="E120" s="2">
        <v>4</v>
      </c>
      <c r="F120" s="2">
        <v>3</v>
      </c>
      <c r="G120" s="2">
        <v>8</v>
      </c>
      <c r="H120" s="2">
        <v>5</v>
      </c>
      <c r="I120" s="2">
        <v>2</v>
      </c>
    </row>
    <row r="121" spans="1:9" x14ac:dyDescent="0.2">
      <c r="A121" s="49">
        <f t="shared" si="1"/>
        <v>103</v>
      </c>
      <c r="B121" s="29"/>
      <c r="C121" s="29"/>
      <c r="D121" s="23">
        <v>1</v>
      </c>
      <c r="E121" s="28"/>
      <c r="F121" s="28"/>
      <c r="G121" s="28"/>
      <c r="H121" s="28"/>
      <c r="I121" s="28"/>
    </row>
    <row r="122" spans="1:9" x14ac:dyDescent="0.2">
      <c r="A122" s="49">
        <f t="shared" si="1"/>
        <v>104</v>
      </c>
      <c r="B122" s="29"/>
      <c r="C122" s="23">
        <v>4</v>
      </c>
      <c r="D122" s="23">
        <v>2</v>
      </c>
      <c r="E122" s="28"/>
      <c r="F122" s="2">
        <v>3</v>
      </c>
      <c r="G122" s="28"/>
      <c r="H122" s="28"/>
      <c r="I122" s="2">
        <v>1</v>
      </c>
    </row>
    <row r="123" spans="1:9" x14ac:dyDescent="0.2">
      <c r="A123" s="49">
        <f t="shared" si="1"/>
        <v>105</v>
      </c>
      <c r="B123" s="23">
        <v>7</v>
      </c>
      <c r="C123" s="23">
        <v>5</v>
      </c>
      <c r="D123" s="23">
        <v>1</v>
      </c>
      <c r="E123" s="2">
        <v>6</v>
      </c>
      <c r="F123" s="2">
        <v>2</v>
      </c>
      <c r="G123" s="2">
        <v>4</v>
      </c>
      <c r="H123" s="2">
        <v>8</v>
      </c>
      <c r="I123" s="2">
        <v>3</v>
      </c>
    </row>
    <row r="124" spans="1:9" x14ac:dyDescent="0.2">
      <c r="A124" s="49">
        <f t="shared" si="1"/>
        <v>106</v>
      </c>
      <c r="B124" s="23">
        <v>1</v>
      </c>
      <c r="C124" s="23">
        <v>6</v>
      </c>
      <c r="D124" s="23">
        <v>7</v>
      </c>
      <c r="E124" s="2">
        <v>3</v>
      </c>
      <c r="F124" s="2">
        <v>8</v>
      </c>
      <c r="G124" s="2">
        <v>4</v>
      </c>
      <c r="H124" s="2">
        <v>2</v>
      </c>
      <c r="I124" s="2">
        <v>5</v>
      </c>
    </row>
    <row r="125" spans="1:9" x14ac:dyDescent="0.2">
      <c r="A125" s="49">
        <f t="shared" si="1"/>
        <v>107</v>
      </c>
      <c r="B125" s="23">
        <v>1</v>
      </c>
      <c r="C125" s="23">
        <v>5</v>
      </c>
      <c r="D125" s="23">
        <v>6</v>
      </c>
      <c r="E125" s="2">
        <v>3</v>
      </c>
      <c r="F125" s="2">
        <v>7</v>
      </c>
      <c r="G125" s="2">
        <v>8</v>
      </c>
      <c r="H125" s="2">
        <v>2</v>
      </c>
      <c r="I125" s="2">
        <v>4</v>
      </c>
    </row>
    <row r="126" spans="1:9" x14ac:dyDescent="0.2">
      <c r="A126" s="49">
        <f t="shared" si="1"/>
        <v>108</v>
      </c>
      <c r="B126" s="29"/>
      <c r="C126" s="29"/>
      <c r="D126" s="29"/>
      <c r="E126" s="28"/>
      <c r="F126" s="2">
        <v>1</v>
      </c>
      <c r="G126" s="28"/>
      <c r="H126" s="2">
        <v>3</v>
      </c>
      <c r="I126" s="2">
        <v>2</v>
      </c>
    </row>
    <row r="127" spans="1:9" x14ac:dyDescent="0.2">
      <c r="A127" s="49">
        <f t="shared" si="1"/>
        <v>109</v>
      </c>
      <c r="B127" s="23">
        <v>5</v>
      </c>
      <c r="C127" s="23">
        <v>4</v>
      </c>
      <c r="D127" s="23">
        <v>3</v>
      </c>
      <c r="E127" s="2">
        <v>2</v>
      </c>
      <c r="F127" s="2">
        <v>1</v>
      </c>
      <c r="G127" s="2">
        <v>6</v>
      </c>
      <c r="H127" s="2">
        <v>7</v>
      </c>
      <c r="I127" s="2">
        <v>8</v>
      </c>
    </row>
    <row r="128" spans="1:9" x14ac:dyDescent="0.2">
      <c r="A128" s="49">
        <f t="shared" si="1"/>
        <v>110</v>
      </c>
      <c r="B128" s="23">
        <v>2</v>
      </c>
      <c r="C128" s="23">
        <v>5</v>
      </c>
      <c r="D128" s="23">
        <v>6</v>
      </c>
      <c r="E128" s="2">
        <v>3</v>
      </c>
      <c r="F128" s="2">
        <v>1</v>
      </c>
      <c r="G128" s="2">
        <v>7</v>
      </c>
      <c r="H128" s="2">
        <v>8</v>
      </c>
      <c r="I128" s="2">
        <v>4</v>
      </c>
    </row>
    <row r="129" spans="1:9" x14ac:dyDescent="0.2">
      <c r="A129" s="49">
        <f t="shared" si="1"/>
        <v>111</v>
      </c>
      <c r="B129" s="23">
        <v>6</v>
      </c>
      <c r="C129" s="23">
        <v>8</v>
      </c>
      <c r="D129" s="23">
        <v>7</v>
      </c>
      <c r="E129" s="2">
        <v>5</v>
      </c>
      <c r="F129" s="2">
        <v>1</v>
      </c>
      <c r="G129" s="2">
        <v>2</v>
      </c>
      <c r="H129" s="2">
        <v>3</v>
      </c>
      <c r="I129" s="2">
        <v>4</v>
      </c>
    </row>
    <row r="130" spans="1:9" x14ac:dyDescent="0.2">
      <c r="A130" s="49">
        <f t="shared" si="1"/>
        <v>112</v>
      </c>
      <c r="B130" s="23">
        <v>2</v>
      </c>
      <c r="C130" s="23">
        <v>4</v>
      </c>
      <c r="D130" s="23">
        <v>5</v>
      </c>
      <c r="E130" s="2">
        <v>3</v>
      </c>
      <c r="F130" s="2">
        <v>6</v>
      </c>
      <c r="G130" s="2">
        <v>7</v>
      </c>
      <c r="H130" s="2">
        <v>8</v>
      </c>
      <c r="I130" s="2">
        <v>1</v>
      </c>
    </row>
    <row r="131" spans="1:9" x14ac:dyDescent="0.2">
      <c r="A131" s="49">
        <f t="shared" si="1"/>
        <v>113</v>
      </c>
      <c r="B131" s="23">
        <v>2</v>
      </c>
      <c r="C131" s="23">
        <v>1</v>
      </c>
      <c r="D131" s="23">
        <v>3</v>
      </c>
      <c r="E131" s="2">
        <v>4</v>
      </c>
      <c r="F131" s="2">
        <v>5</v>
      </c>
      <c r="G131" s="2">
        <v>6</v>
      </c>
      <c r="H131" s="2">
        <v>7</v>
      </c>
      <c r="I131" s="2">
        <v>8</v>
      </c>
    </row>
    <row r="132" spans="1:9" x14ac:dyDescent="0.2">
      <c r="A132" s="49">
        <f t="shared" si="1"/>
        <v>114</v>
      </c>
      <c r="B132" s="29"/>
      <c r="C132" s="29"/>
      <c r="D132" s="29"/>
      <c r="E132" s="28"/>
      <c r="F132" s="28"/>
      <c r="G132" s="28"/>
      <c r="H132" s="2">
        <v>1</v>
      </c>
      <c r="I132" s="28"/>
    </row>
    <row r="133" spans="1:9" x14ac:dyDescent="0.2">
      <c r="A133" s="49">
        <f t="shared" si="1"/>
        <v>115</v>
      </c>
      <c r="B133" s="23">
        <v>2</v>
      </c>
      <c r="C133" s="23">
        <v>5</v>
      </c>
      <c r="D133" s="23">
        <v>1</v>
      </c>
      <c r="E133" s="2">
        <v>7</v>
      </c>
      <c r="F133" s="2">
        <v>3</v>
      </c>
      <c r="G133" s="2">
        <v>4</v>
      </c>
      <c r="H133" s="2">
        <v>8</v>
      </c>
      <c r="I133" s="2">
        <v>6</v>
      </c>
    </row>
    <row r="134" spans="1:9" x14ac:dyDescent="0.2">
      <c r="A134" s="49">
        <f t="shared" si="1"/>
        <v>116</v>
      </c>
      <c r="B134" s="23">
        <v>3</v>
      </c>
      <c r="C134" s="23">
        <v>4</v>
      </c>
      <c r="D134" s="23">
        <v>5</v>
      </c>
      <c r="E134" s="2">
        <v>8</v>
      </c>
      <c r="F134" s="2">
        <v>7</v>
      </c>
      <c r="G134" s="2">
        <v>1</v>
      </c>
      <c r="H134" s="2">
        <v>2</v>
      </c>
      <c r="I134" s="2">
        <v>6</v>
      </c>
    </row>
    <row r="135" spans="1:9" x14ac:dyDescent="0.2">
      <c r="A135" s="49">
        <f t="shared" si="1"/>
        <v>117</v>
      </c>
      <c r="B135" s="23">
        <v>6</v>
      </c>
      <c r="C135" s="23">
        <v>7</v>
      </c>
      <c r="D135" s="23">
        <v>4</v>
      </c>
      <c r="E135" s="2">
        <v>8</v>
      </c>
      <c r="F135" s="2">
        <v>5</v>
      </c>
      <c r="G135" s="2">
        <v>3</v>
      </c>
      <c r="H135" s="2">
        <v>2</v>
      </c>
      <c r="I135" s="2">
        <v>1</v>
      </c>
    </row>
    <row r="136" spans="1:9" x14ac:dyDescent="0.2">
      <c r="A136" s="49">
        <f t="shared" si="1"/>
        <v>118</v>
      </c>
      <c r="B136" s="29"/>
      <c r="C136" s="29"/>
      <c r="D136" s="29"/>
      <c r="E136" s="28"/>
      <c r="F136" s="28"/>
      <c r="G136" s="28"/>
      <c r="H136" s="28"/>
      <c r="I136" s="2">
        <v>1</v>
      </c>
    </row>
    <row r="137" spans="1:9" x14ac:dyDescent="0.2">
      <c r="A137" s="49">
        <f t="shared" si="1"/>
        <v>119</v>
      </c>
      <c r="B137" s="2">
        <v>3</v>
      </c>
      <c r="C137" s="2">
        <v>1</v>
      </c>
      <c r="D137" s="2">
        <v>4</v>
      </c>
      <c r="E137" s="2">
        <v>8</v>
      </c>
      <c r="F137" s="2">
        <v>5</v>
      </c>
      <c r="G137" s="2">
        <v>7</v>
      </c>
      <c r="H137" s="2">
        <v>6</v>
      </c>
      <c r="I137" s="2">
        <v>2</v>
      </c>
    </row>
    <row r="138" spans="1:9" x14ac:dyDescent="0.2">
      <c r="A138" s="49">
        <f t="shared" si="1"/>
        <v>120</v>
      </c>
      <c r="B138" s="2">
        <v>8</v>
      </c>
      <c r="C138" s="2">
        <v>4</v>
      </c>
      <c r="D138" s="2">
        <v>1</v>
      </c>
      <c r="E138" s="2">
        <v>2</v>
      </c>
      <c r="F138" s="2">
        <v>3</v>
      </c>
      <c r="G138" s="2">
        <v>5</v>
      </c>
      <c r="H138" s="2">
        <v>6</v>
      </c>
      <c r="I138" s="2">
        <v>7</v>
      </c>
    </row>
    <row r="139" spans="1:9" x14ac:dyDescent="0.2">
      <c r="A139" s="49">
        <f t="shared" si="1"/>
        <v>121</v>
      </c>
      <c r="B139" s="3">
        <v>1</v>
      </c>
      <c r="C139" s="3">
        <v>5</v>
      </c>
      <c r="D139" s="3">
        <v>6</v>
      </c>
      <c r="E139" s="3">
        <v>7</v>
      </c>
      <c r="F139" s="3">
        <v>2</v>
      </c>
      <c r="G139" s="3">
        <v>8</v>
      </c>
      <c r="H139" s="3">
        <v>3</v>
      </c>
      <c r="I139" s="3">
        <v>4</v>
      </c>
    </row>
    <row r="140" spans="1:9" ht="32" x14ac:dyDescent="0.2">
      <c r="A140" s="15" t="s">
        <v>56</v>
      </c>
      <c r="B140" s="16">
        <f>COUNT(B19:B139)</f>
        <v>95</v>
      </c>
      <c r="C140" s="16">
        <f t="shared" ref="C140:H140" si="2">COUNT(C19:C139)</f>
        <v>90</v>
      </c>
      <c r="D140" s="16">
        <f t="shared" si="2"/>
        <v>99</v>
      </c>
      <c r="E140" s="16">
        <f t="shared" si="2"/>
        <v>91</v>
      </c>
      <c r="F140" s="16">
        <f t="shared" si="2"/>
        <v>109</v>
      </c>
      <c r="G140" s="16">
        <f t="shared" si="2"/>
        <v>91</v>
      </c>
      <c r="H140" s="16">
        <f t="shared" si="2"/>
        <v>99</v>
      </c>
      <c r="I140" s="16">
        <f>COUNT(I19:I139)</f>
        <v>104</v>
      </c>
    </row>
    <row r="141" spans="1:9" ht="32" x14ac:dyDescent="0.2">
      <c r="A141" s="15" t="s">
        <v>57</v>
      </c>
      <c r="B141" s="16">
        <f>SUM(B19:B139)</f>
        <v>276</v>
      </c>
      <c r="C141" s="16">
        <f t="shared" ref="C141:H141" si="3">SUM(C19:C139)</f>
        <v>420</v>
      </c>
      <c r="D141" s="16">
        <f t="shared" si="3"/>
        <v>379</v>
      </c>
      <c r="E141" s="16">
        <f t="shared" si="3"/>
        <v>407</v>
      </c>
      <c r="F141" s="16">
        <f t="shared" si="3"/>
        <v>362</v>
      </c>
      <c r="G141" s="16">
        <f t="shared" si="3"/>
        <v>446</v>
      </c>
      <c r="H141" s="16">
        <f t="shared" si="3"/>
        <v>489</v>
      </c>
      <c r="I141" s="16">
        <f>SUM(I19:I139)</f>
        <v>453</v>
      </c>
    </row>
    <row r="142" spans="1:9" ht="16" x14ac:dyDescent="0.2">
      <c r="A142" s="15" t="s">
        <v>31</v>
      </c>
      <c r="B142" s="51">
        <f>B141/B140</f>
        <v>2.905263157894737</v>
      </c>
      <c r="C142" s="18">
        <f t="shared" ref="C142:I142" si="4">C141/C140</f>
        <v>4.666666666666667</v>
      </c>
      <c r="D142" s="18">
        <f t="shared" si="4"/>
        <v>3.8282828282828283</v>
      </c>
      <c r="E142" s="18">
        <f t="shared" si="4"/>
        <v>4.4725274725274726</v>
      </c>
      <c r="F142" s="18">
        <f t="shared" si="4"/>
        <v>3.3211009174311927</v>
      </c>
      <c r="G142" s="18">
        <f t="shared" si="4"/>
        <v>4.9010989010989015</v>
      </c>
      <c r="H142" s="18">
        <f t="shared" si="4"/>
        <v>4.9393939393939394</v>
      </c>
      <c r="I142" s="18">
        <f t="shared" si="4"/>
        <v>4.3557692307692308</v>
      </c>
    </row>
    <row r="145" spans="1:5" ht="19" x14ac:dyDescent="0.25">
      <c r="A145" s="9" t="s">
        <v>2</v>
      </c>
    </row>
    <row r="146" spans="1:5" ht="16" x14ac:dyDescent="0.2">
      <c r="A146" s="7"/>
    </row>
    <row r="147" spans="1:5" x14ac:dyDescent="0.2">
      <c r="A147" t="s">
        <v>27</v>
      </c>
    </row>
    <row r="148" spans="1:5" ht="32" x14ac:dyDescent="0.2">
      <c r="A148" s="1" t="s">
        <v>4</v>
      </c>
      <c r="B148" s="1" t="s">
        <v>7</v>
      </c>
      <c r="C148" s="1" t="s">
        <v>5</v>
      </c>
      <c r="D148" s="1" t="s">
        <v>55</v>
      </c>
      <c r="E148" s="1" t="s">
        <v>54</v>
      </c>
    </row>
    <row r="149" spans="1:5" ht="108" customHeight="1" x14ac:dyDescent="0.2">
      <c r="A149" s="6">
        <v>1</v>
      </c>
      <c r="B149" s="4" t="s">
        <v>16</v>
      </c>
      <c r="C149" s="19">
        <f>B288</f>
        <v>4.1386138613861387</v>
      </c>
      <c r="D149" s="5" t="s">
        <v>221</v>
      </c>
      <c r="E149" s="162" t="s">
        <v>220</v>
      </c>
    </row>
    <row r="150" spans="1:5" ht="104.25" customHeight="1" x14ac:dyDescent="0.2">
      <c r="A150" s="6">
        <f>1+A149</f>
        <v>2</v>
      </c>
      <c r="B150" s="5" t="s">
        <v>17</v>
      </c>
      <c r="C150" s="20">
        <f>C288</f>
        <v>5.75</v>
      </c>
      <c r="D150" s="5" t="s">
        <v>222</v>
      </c>
      <c r="E150" s="163"/>
    </row>
    <row r="151" spans="1:5" ht="154.5" customHeight="1" x14ac:dyDescent="0.2">
      <c r="A151" s="6">
        <f t="shared" ref="A151:A160" si="5">1+A150</f>
        <v>3</v>
      </c>
      <c r="B151" s="5" t="s">
        <v>18</v>
      </c>
      <c r="C151" s="52">
        <f>D288</f>
        <v>3.6082474226804124</v>
      </c>
      <c r="D151" s="5" t="s">
        <v>223</v>
      </c>
      <c r="E151" s="163"/>
    </row>
    <row r="152" spans="1:5" ht="129" customHeight="1" x14ac:dyDescent="0.2">
      <c r="A152" s="6">
        <f t="shared" si="5"/>
        <v>4</v>
      </c>
      <c r="B152" s="5" t="s">
        <v>19</v>
      </c>
      <c r="C152" s="20">
        <f>E288</f>
        <v>4.9782608695652177</v>
      </c>
      <c r="D152" s="5" t="s">
        <v>224</v>
      </c>
      <c r="E152" s="163"/>
    </row>
    <row r="153" spans="1:5" ht="114" customHeight="1" x14ac:dyDescent="0.2">
      <c r="A153" s="6">
        <f t="shared" si="5"/>
        <v>5</v>
      </c>
      <c r="B153" s="5" t="s">
        <v>20</v>
      </c>
      <c r="C153" s="20">
        <f>F288</f>
        <v>4.0515463917525771</v>
      </c>
      <c r="D153" s="5" t="s">
        <v>225</v>
      </c>
      <c r="E153" s="163"/>
    </row>
    <row r="154" spans="1:5" ht="66" customHeight="1" x14ac:dyDescent="0.2">
      <c r="A154" s="6">
        <f t="shared" si="5"/>
        <v>6</v>
      </c>
      <c r="B154" s="5" t="s">
        <v>21</v>
      </c>
      <c r="C154" s="20">
        <f>G288</f>
        <v>6.8314606741573032</v>
      </c>
      <c r="D154" s="5" t="s">
        <v>226</v>
      </c>
      <c r="E154" s="163"/>
    </row>
    <row r="155" spans="1:5" ht="96.75" customHeight="1" x14ac:dyDescent="0.2">
      <c r="A155" s="6">
        <f t="shared" si="5"/>
        <v>7</v>
      </c>
      <c r="B155" s="5" t="s">
        <v>22</v>
      </c>
      <c r="C155" s="20">
        <f>H288</f>
        <v>4.7</v>
      </c>
      <c r="D155" s="5" t="s">
        <v>227</v>
      </c>
      <c r="E155" s="163"/>
    </row>
    <row r="156" spans="1:5" ht="81.75" customHeight="1" x14ac:dyDescent="0.2">
      <c r="A156" s="6">
        <f t="shared" si="5"/>
        <v>8</v>
      </c>
      <c r="B156" s="5" t="s">
        <v>23</v>
      </c>
      <c r="C156" s="20">
        <f>I288</f>
        <v>8.5783132530120483</v>
      </c>
      <c r="D156" s="5" t="s">
        <v>228</v>
      </c>
      <c r="E156" s="163"/>
    </row>
    <row r="157" spans="1:5" ht="96" customHeight="1" x14ac:dyDescent="0.2">
      <c r="A157" s="6">
        <f t="shared" si="5"/>
        <v>9</v>
      </c>
      <c r="B157" s="5" t="s">
        <v>24</v>
      </c>
      <c r="C157" s="19">
        <f>J288</f>
        <v>8.279069767441861</v>
      </c>
      <c r="D157" s="5" t="s">
        <v>229</v>
      </c>
      <c r="E157" s="163"/>
    </row>
    <row r="158" spans="1:5" ht="144" customHeight="1" x14ac:dyDescent="0.2">
      <c r="A158" s="6">
        <f t="shared" si="5"/>
        <v>10</v>
      </c>
      <c r="B158" s="5" t="s">
        <v>15</v>
      </c>
      <c r="C158" s="19">
        <f>K288</f>
        <v>5.0294117647058822</v>
      </c>
      <c r="D158" s="5" t="s">
        <v>230</v>
      </c>
      <c r="E158" s="163"/>
    </row>
    <row r="159" spans="1:5" ht="129.75" customHeight="1" x14ac:dyDescent="0.2">
      <c r="A159" s="6">
        <f t="shared" si="5"/>
        <v>11</v>
      </c>
      <c r="B159" s="5" t="s">
        <v>25</v>
      </c>
      <c r="C159" s="19">
        <f>L288</f>
        <v>8.9294117647058826</v>
      </c>
      <c r="D159" s="5" t="s">
        <v>231</v>
      </c>
      <c r="E159" s="163"/>
    </row>
    <row r="160" spans="1:5" ht="99.75" customHeight="1" x14ac:dyDescent="0.2">
      <c r="A160" s="6">
        <f t="shared" si="5"/>
        <v>12</v>
      </c>
      <c r="B160" s="5" t="s">
        <v>26</v>
      </c>
      <c r="C160" s="19">
        <f>M288</f>
        <v>8.5227272727272734</v>
      </c>
      <c r="D160" s="5" t="s">
        <v>232</v>
      </c>
      <c r="E160" s="164"/>
    </row>
    <row r="163" spans="1:13" x14ac:dyDescent="0.2">
      <c r="A163" s="8" t="s">
        <v>6</v>
      </c>
    </row>
    <row r="164" spans="1:13" ht="80" x14ac:dyDescent="0.2">
      <c r="A164" s="11" t="s">
        <v>4</v>
      </c>
      <c r="B164" s="11" t="s">
        <v>35</v>
      </c>
      <c r="C164" s="11" t="s">
        <v>36</v>
      </c>
      <c r="D164" s="11" t="s">
        <v>37</v>
      </c>
      <c r="E164" s="11" t="s">
        <v>38</v>
      </c>
      <c r="F164" s="11" t="s">
        <v>39</v>
      </c>
      <c r="G164" s="11" t="s">
        <v>40</v>
      </c>
      <c r="H164" s="11" t="s">
        <v>41</v>
      </c>
      <c r="I164" s="11" t="s">
        <v>42</v>
      </c>
      <c r="J164" s="11" t="s">
        <v>43</v>
      </c>
      <c r="K164" s="11" t="s">
        <v>44</v>
      </c>
      <c r="L164" s="11" t="s">
        <v>45</v>
      </c>
      <c r="M164" s="11" t="s">
        <v>46</v>
      </c>
    </row>
    <row r="165" spans="1:13" x14ac:dyDescent="0.2">
      <c r="A165" s="50">
        <v>1</v>
      </c>
      <c r="B165" s="23">
        <v>10</v>
      </c>
      <c r="C165" s="2">
        <v>6</v>
      </c>
      <c r="D165" s="2">
        <v>2</v>
      </c>
      <c r="E165" s="2">
        <v>11</v>
      </c>
      <c r="F165" s="2">
        <v>7</v>
      </c>
      <c r="G165" s="2">
        <v>3</v>
      </c>
      <c r="H165" s="2">
        <v>4</v>
      </c>
      <c r="I165" s="2">
        <v>12</v>
      </c>
      <c r="J165" s="2">
        <v>8</v>
      </c>
      <c r="K165" s="2">
        <v>5</v>
      </c>
      <c r="L165" s="38">
        <v>1</v>
      </c>
      <c r="M165" s="38">
        <v>9</v>
      </c>
    </row>
    <row r="166" spans="1:13" x14ac:dyDescent="0.2">
      <c r="A166" s="50">
        <f>1+A165</f>
        <v>2</v>
      </c>
      <c r="B166" s="23">
        <v>8</v>
      </c>
      <c r="C166" s="23">
        <v>7</v>
      </c>
      <c r="D166" s="23">
        <v>2</v>
      </c>
      <c r="E166" s="2">
        <v>1</v>
      </c>
      <c r="F166" s="2">
        <v>3</v>
      </c>
      <c r="G166" s="2">
        <v>12</v>
      </c>
      <c r="H166" s="2">
        <v>4</v>
      </c>
      <c r="I166" s="2">
        <v>9</v>
      </c>
      <c r="J166" s="2">
        <v>10</v>
      </c>
      <c r="K166" s="2">
        <v>5</v>
      </c>
      <c r="L166" s="2">
        <v>11</v>
      </c>
      <c r="M166" s="2">
        <v>6</v>
      </c>
    </row>
    <row r="167" spans="1:13" x14ac:dyDescent="0.2">
      <c r="A167" s="50">
        <f t="shared" ref="A167:A285" si="6">1+A166</f>
        <v>3</v>
      </c>
      <c r="B167" s="23">
        <v>1</v>
      </c>
      <c r="C167" s="23">
        <v>7</v>
      </c>
      <c r="D167" s="23">
        <v>2</v>
      </c>
      <c r="E167" s="23">
        <v>4</v>
      </c>
      <c r="F167" s="23">
        <v>3</v>
      </c>
      <c r="G167" s="23">
        <v>8</v>
      </c>
      <c r="H167" s="23">
        <v>5</v>
      </c>
      <c r="I167" s="23">
        <v>9</v>
      </c>
      <c r="J167" s="23">
        <v>10</v>
      </c>
      <c r="K167" s="23">
        <v>6</v>
      </c>
      <c r="L167" s="23">
        <v>11</v>
      </c>
      <c r="M167" s="23">
        <v>12</v>
      </c>
    </row>
    <row r="168" spans="1:13" x14ac:dyDescent="0.2">
      <c r="A168" s="50">
        <f t="shared" si="6"/>
        <v>4</v>
      </c>
      <c r="B168" s="29"/>
      <c r="C168" s="29"/>
      <c r="D168" s="23">
        <v>1</v>
      </c>
      <c r="E168" s="2">
        <v>4</v>
      </c>
      <c r="F168" s="2">
        <v>2</v>
      </c>
      <c r="G168" s="28"/>
      <c r="H168" s="28"/>
      <c r="I168" s="28"/>
      <c r="J168" s="28"/>
      <c r="K168" s="2">
        <v>3</v>
      </c>
      <c r="L168" s="28"/>
      <c r="M168" s="28"/>
    </row>
    <row r="169" spans="1:13" x14ac:dyDescent="0.2">
      <c r="A169" s="50">
        <f t="shared" si="6"/>
        <v>5</v>
      </c>
      <c r="B169" s="29"/>
      <c r="C169" s="29"/>
      <c r="D169" s="23">
        <v>1</v>
      </c>
      <c r="E169" s="2">
        <v>4</v>
      </c>
      <c r="F169" s="2">
        <v>2</v>
      </c>
      <c r="G169" s="28"/>
      <c r="H169" s="2">
        <v>3</v>
      </c>
      <c r="I169" s="28"/>
      <c r="J169" s="28"/>
      <c r="K169" s="28"/>
      <c r="L169" s="28"/>
      <c r="M169" s="28"/>
    </row>
    <row r="170" spans="1:13" x14ac:dyDescent="0.2">
      <c r="A170" s="50">
        <f t="shared" si="6"/>
        <v>6</v>
      </c>
      <c r="B170" s="29"/>
      <c r="C170" s="29"/>
      <c r="D170" s="29"/>
      <c r="E170" s="28"/>
      <c r="F170" s="28"/>
      <c r="G170" s="28"/>
      <c r="H170" s="28"/>
      <c r="I170" s="2">
        <v>1</v>
      </c>
      <c r="J170" s="28"/>
      <c r="K170" s="28"/>
      <c r="L170" s="28"/>
      <c r="M170" s="28"/>
    </row>
    <row r="171" spans="1:13" x14ac:dyDescent="0.2">
      <c r="A171" s="50">
        <f t="shared" si="6"/>
        <v>7</v>
      </c>
      <c r="B171" s="29"/>
      <c r="C171" s="23">
        <v>2</v>
      </c>
      <c r="D171" s="29"/>
      <c r="E171" s="28"/>
      <c r="F171" s="28"/>
      <c r="G171" s="28"/>
      <c r="H171" s="28"/>
      <c r="I171" s="28"/>
      <c r="J171" s="28"/>
      <c r="K171" s="2">
        <v>1</v>
      </c>
      <c r="L171" s="28"/>
      <c r="M171" s="28"/>
    </row>
    <row r="172" spans="1:13" x14ac:dyDescent="0.2">
      <c r="A172" s="50">
        <f t="shared" si="6"/>
        <v>8</v>
      </c>
      <c r="B172" s="23">
        <v>5</v>
      </c>
      <c r="C172" s="23">
        <v>6</v>
      </c>
      <c r="D172" s="23">
        <v>11</v>
      </c>
      <c r="E172" s="2">
        <v>3</v>
      </c>
      <c r="F172" s="2">
        <v>4</v>
      </c>
      <c r="G172" s="2">
        <v>9</v>
      </c>
      <c r="H172" s="2">
        <v>10</v>
      </c>
      <c r="I172" s="2">
        <v>8</v>
      </c>
      <c r="J172" s="2">
        <v>1</v>
      </c>
      <c r="K172" s="2">
        <v>12</v>
      </c>
      <c r="L172" s="2">
        <v>7</v>
      </c>
      <c r="M172" s="2">
        <v>2</v>
      </c>
    </row>
    <row r="173" spans="1:13" x14ac:dyDescent="0.2">
      <c r="A173" s="50">
        <f t="shared" si="6"/>
        <v>9</v>
      </c>
      <c r="B173" s="23">
        <v>2</v>
      </c>
      <c r="C173" s="23">
        <v>7</v>
      </c>
      <c r="D173" s="23">
        <v>8</v>
      </c>
      <c r="E173" s="2">
        <v>9</v>
      </c>
      <c r="F173" s="2">
        <v>1</v>
      </c>
      <c r="G173" s="2">
        <v>4</v>
      </c>
      <c r="H173" s="2">
        <v>3</v>
      </c>
      <c r="I173" s="2">
        <v>12</v>
      </c>
      <c r="J173" s="2">
        <v>10</v>
      </c>
      <c r="K173" s="2">
        <v>5</v>
      </c>
      <c r="L173" s="2">
        <v>11</v>
      </c>
      <c r="M173" s="2">
        <v>6</v>
      </c>
    </row>
    <row r="174" spans="1:13" x14ac:dyDescent="0.2">
      <c r="A174" s="50">
        <f t="shared" si="6"/>
        <v>10</v>
      </c>
      <c r="B174" s="23">
        <v>2</v>
      </c>
      <c r="C174" s="23">
        <v>4</v>
      </c>
      <c r="D174" s="23">
        <v>6</v>
      </c>
      <c r="E174" s="2">
        <v>5</v>
      </c>
      <c r="F174" s="2">
        <v>7</v>
      </c>
      <c r="G174" s="2">
        <v>10</v>
      </c>
      <c r="H174" s="2">
        <v>1</v>
      </c>
      <c r="I174" s="2">
        <v>9</v>
      </c>
      <c r="J174" s="2">
        <v>11</v>
      </c>
      <c r="K174" s="2">
        <v>8</v>
      </c>
      <c r="L174" s="2">
        <v>3</v>
      </c>
      <c r="M174" s="2">
        <v>12</v>
      </c>
    </row>
    <row r="175" spans="1:13" x14ac:dyDescent="0.2">
      <c r="A175" s="50">
        <f t="shared" si="6"/>
        <v>11</v>
      </c>
      <c r="B175" s="23">
        <v>1</v>
      </c>
      <c r="C175" s="23">
        <v>2</v>
      </c>
      <c r="D175" s="23">
        <v>3</v>
      </c>
      <c r="E175" s="2">
        <v>9</v>
      </c>
      <c r="F175" s="2">
        <v>4</v>
      </c>
      <c r="G175" s="2">
        <v>5</v>
      </c>
      <c r="H175" s="2">
        <v>6</v>
      </c>
      <c r="I175" s="2">
        <v>10</v>
      </c>
      <c r="J175" s="2">
        <v>12</v>
      </c>
      <c r="K175" s="2">
        <v>7</v>
      </c>
      <c r="L175" s="2">
        <v>11</v>
      </c>
      <c r="M175" s="2">
        <v>8</v>
      </c>
    </row>
    <row r="176" spans="1:13" x14ac:dyDescent="0.2">
      <c r="A176" s="50">
        <f t="shared" si="6"/>
        <v>12</v>
      </c>
      <c r="B176" s="23">
        <v>4</v>
      </c>
      <c r="C176" s="23">
        <v>5</v>
      </c>
      <c r="D176" s="23">
        <v>1</v>
      </c>
      <c r="E176" s="2">
        <v>3</v>
      </c>
      <c r="F176" s="2">
        <v>2</v>
      </c>
      <c r="G176" s="2">
        <v>9</v>
      </c>
      <c r="H176" s="2">
        <v>10</v>
      </c>
      <c r="I176" s="2">
        <v>11</v>
      </c>
      <c r="J176" s="2">
        <v>12</v>
      </c>
      <c r="K176" s="2">
        <v>6</v>
      </c>
      <c r="L176" s="2">
        <v>7</v>
      </c>
      <c r="M176" s="2">
        <v>8</v>
      </c>
    </row>
    <row r="177" spans="1:13" x14ac:dyDescent="0.2">
      <c r="A177" s="50">
        <f t="shared" si="6"/>
        <v>13</v>
      </c>
      <c r="B177" s="23">
        <v>4</v>
      </c>
      <c r="C177" s="23">
        <v>5</v>
      </c>
      <c r="D177" s="23">
        <v>1</v>
      </c>
      <c r="E177" s="2">
        <v>6</v>
      </c>
      <c r="F177" s="2">
        <v>7</v>
      </c>
      <c r="G177" s="2">
        <v>2</v>
      </c>
      <c r="H177" s="2">
        <v>8</v>
      </c>
      <c r="I177" s="2">
        <v>9</v>
      </c>
      <c r="J177" s="2">
        <v>10</v>
      </c>
      <c r="K177" s="2">
        <v>3</v>
      </c>
      <c r="L177" s="2">
        <v>11</v>
      </c>
      <c r="M177" s="2">
        <v>12</v>
      </c>
    </row>
    <row r="178" spans="1:13" x14ac:dyDescent="0.2">
      <c r="A178" s="50">
        <f t="shared" si="6"/>
        <v>14</v>
      </c>
      <c r="B178" s="29"/>
      <c r="C178" s="23">
        <v>1</v>
      </c>
      <c r="D178" s="29"/>
      <c r="E178" s="28"/>
      <c r="F178" s="28"/>
      <c r="G178" s="28"/>
      <c r="H178" s="28"/>
      <c r="I178" s="28"/>
      <c r="J178" s="28"/>
      <c r="K178" s="2">
        <v>2</v>
      </c>
      <c r="L178" s="28"/>
      <c r="M178" s="28"/>
    </row>
    <row r="179" spans="1:13" x14ac:dyDescent="0.2">
      <c r="A179" s="50">
        <f t="shared" si="6"/>
        <v>15</v>
      </c>
      <c r="B179" s="29"/>
      <c r="C179" s="29"/>
      <c r="D179" s="23">
        <v>2</v>
      </c>
      <c r="E179" s="28"/>
      <c r="F179" s="28"/>
      <c r="G179" s="28"/>
      <c r="H179" s="28"/>
      <c r="I179" s="28"/>
      <c r="J179" s="2">
        <v>1</v>
      </c>
      <c r="K179" s="28"/>
      <c r="L179" s="28"/>
      <c r="M179" s="28"/>
    </row>
    <row r="180" spans="1:13" x14ac:dyDescent="0.2">
      <c r="A180" s="50">
        <f t="shared" si="6"/>
        <v>16</v>
      </c>
      <c r="B180" s="23">
        <v>1</v>
      </c>
      <c r="C180" s="29"/>
      <c r="D180" s="29"/>
      <c r="E180" s="28"/>
      <c r="F180" s="28"/>
      <c r="G180" s="28"/>
      <c r="H180" s="2">
        <v>2</v>
      </c>
      <c r="I180" s="28"/>
      <c r="J180" s="28"/>
      <c r="K180" s="28"/>
      <c r="L180" s="28"/>
      <c r="M180" s="28"/>
    </row>
    <row r="181" spans="1:13" x14ac:dyDescent="0.2">
      <c r="A181" s="50">
        <f t="shared" si="6"/>
        <v>17</v>
      </c>
      <c r="B181" s="23">
        <v>3</v>
      </c>
      <c r="C181" s="23">
        <v>9</v>
      </c>
      <c r="D181" s="23">
        <v>1</v>
      </c>
      <c r="E181" s="2">
        <v>4</v>
      </c>
      <c r="F181" s="2">
        <v>2</v>
      </c>
      <c r="G181" s="2">
        <v>10</v>
      </c>
      <c r="H181" s="2">
        <v>5</v>
      </c>
      <c r="I181" s="2">
        <v>11</v>
      </c>
      <c r="J181" s="2">
        <v>7</v>
      </c>
      <c r="K181" s="2">
        <v>6</v>
      </c>
      <c r="L181" s="2">
        <v>12</v>
      </c>
      <c r="M181" s="2">
        <v>8</v>
      </c>
    </row>
    <row r="182" spans="1:13" x14ac:dyDescent="0.2">
      <c r="A182" s="50">
        <f t="shared" si="6"/>
        <v>18</v>
      </c>
      <c r="B182" s="23">
        <v>5</v>
      </c>
      <c r="C182" s="23">
        <v>4</v>
      </c>
      <c r="D182" s="23">
        <v>10</v>
      </c>
      <c r="E182" s="2">
        <v>3</v>
      </c>
      <c r="F182" s="2">
        <v>8</v>
      </c>
      <c r="G182" s="2">
        <v>11</v>
      </c>
      <c r="H182" s="2">
        <v>1</v>
      </c>
      <c r="I182" s="2">
        <v>12</v>
      </c>
      <c r="J182" s="2">
        <v>6</v>
      </c>
      <c r="K182" s="2">
        <v>2</v>
      </c>
      <c r="L182" s="2">
        <v>9</v>
      </c>
      <c r="M182" s="2">
        <v>7</v>
      </c>
    </row>
    <row r="183" spans="1:13" x14ac:dyDescent="0.2">
      <c r="A183" s="50">
        <f t="shared" si="6"/>
        <v>19</v>
      </c>
      <c r="B183" s="29"/>
      <c r="C183" s="23">
        <v>1</v>
      </c>
      <c r="D183" s="29"/>
      <c r="E183" s="2">
        <v>2</v>
      </c>
      <c r="F183" s="28"/>
      <c r="G183" s="28"/>
      <c r="H183" s="2">
        <v>3</v>
      </c>
      <c r="I183" s="28"/>
      <c r="J183" s="2">
        <v>4</v>
      </c>
      <c r="K183" s="28"/>
      <c r="L183" s="28"/>
      <c r="M183" s="28"/>
    </row>
    <row r="184" spans="1:13" x14ac:dyDescent="0.2">
      <c r="A184" s="50">
        <f t="shared" si="6"/>
        <v>20</v>
      </c>
      <c r="B184" s="23">
        <v>1</v>
      </c>
      <c r="C184" s="23">
        <v>2</v>
      </c>
      <c r="D184" s="23">
        <v>7</v>
      </c>
      <c r="E184" s="2">
        <v>6</v>
      </c>
      <c r="F184" s="2">
        <v>3</v>
      </c>
      <c r="G184" s="2">
        <v>8</v>
      </c>
      <c r="H184" s="2">
        <v>4</v>
      </c>
      <c r="I184" s="2">
        <v>9</v>
      </c>
      <c r="J184" s="2">
        <v>10</v>
      </c>
      <c r="K184" s="2">
        <v>5</v>
      </c>
      <c r="L184" s="2">
        <v>11</v>
      </c>
      <c r="M184" s="2">
        <v>12</v>
      </c>
    </row>
    <row r="185" spans="1:13" x14ac:dyDescent="0.2">
      <c r="A185" s="50">
        <f t="shared" si="6"/>
        <v>21</v>
      </c>
      <c r="B185" s="23">
        <v>12</v>
      </c>
      <c r="C185" s="23">
        <v>5</v>
      </c>
      <c r="D185" s="23">
        <v>3</v>
      </c>
      <c r="E185" s="2">
        <v>7</v>
      </c>
      <c r="F185" s="2">
        <v>6</v>
      </c>
      <c r="G185" s="2">
        <v>8</v>
      </c>
      <c r="H185" s="2">
        <v>9</v>
      </c>
      <c r="I185" s="2">
        <v>10</v>
      </c>
      <c r="J185" s="2">
        <v>4</v>
      </c>
      <c r="K185" s="2">
        <v>2</v>
      </c>
      <c r="L185" s="2">
        <v>11</v>
      </c>
      <c r="M185" s="2">
        <v>1</v>
      </c>
    </row>
    <row r="186" spans="1:13" x14ac:dyDescent="0.2">
      <c r="A186" s="50">
        <f t="shared" si="6"/>
        <v>22</v>
      </c>
      <c r="B186" s="29"/>
      <c r="C186" s="29"/>
      <c r="D186" s="29"/>
      <c r="E186" s="28"/>
      <c r="F186" s="2">
        <v>2</v>
      </c>
      <c r="G186" s="2">
        <v>1</v>
      </c>
      <c r="H186" s="2">
        <v>3</v>
      </c>
      <c r="I186" s="28"/>
      <c r="J186" s="28"/>
      <c r="K186" s="28"/>
      <c r="L186" s="28"/>
      <c r="M186" s="28"/>
    </row>
    <row r="187" spans="1:13" x14ac:dyDescent="0.2">
      <c r="A187" s="50">
        <f t="shared" si="6"/>
        <v>23</v>
      </c>
      <c r="B187" s="23">
        <v>9</v>
      </c>
      <c r="C187" s="23">
        <v>7</v>
      </c>
      <c r="D187" s="23">
        <v>4</v>
      </c>
      <c r="E187" s="2">
        <v>8</v>
      </c>
      <c r="F187" s="2">
        <v>1</v>
      </c>
      <c r="G187" s="2">
        <v>5</v>
      </c>
      <c r="H187" s="2">
        <v>2</v>
      </c>
      <c r="I187" s="2">
        <v>12</v>
      </c>
      <c r="J187" s="2">
        <v>11</v>
      </c>
      <c r="K187" s="2">
        <v>3</v>
      </c>
      <c r="L187" s="2">
        <v>10</v>
      </c>
      <c r="M187" s="2">
        <v>6</v>
      </c>
    </row>
    <row r="188" spans="1:13" x14ac:dyDescent="0.2">
      <c r="A188" s="50">
        <f t="shared" si="6"/>
        <v>24</v>
      </c>
      <c r="B188" s="23">
        <v>8</v>
      </c>
      <c r="C188" s="23">
        <v>1</v>
      </c>
      <c r="D188" s="23">
        <v>2</v>
      </c>
      <c r="E188" s="2">
        <v>4</v>
      </c>
      <c r="F188" s="2">
        <v>3</v>
      </c>
      <c r="G188" s="2">
        <v>5</v>
      </c>
      <c r="H188" s="2">
        <v>6</v>
      </c>
      <c r="I188" s="2">
        <v>9</v>
      </c>
      <c r="J188" s="2">
        <v>10</v>
      </c>
      <c r="K188" s="2">
        <v>7</v>
      </c>
      <c r="L188" s="2">
        <v>11</v>
      </c>
      <c r="M188" s="2">
        <v>12</v>
      </c>
    </row>
    <row r="189" spans="1:13" x14ac:dyDescent="0.2">
      <c r="A189" s="50">
        <f t="shared" si="6"/>
        <v>25</v>
      </c>
      <c r="B189" s="23">
        <v>6</v>
      </c>
      <c r="C189" s="23">
        <v>7</v>
      </c>
      <c r="D189" s="23">
        <v>2</v>
      </c>
      <c r="E189" s="2">
        <v>5</v>
      </c>
      <c r="F189" s="2">
        <v>4</v>
      </c>
      <c r="G189" s="2">
        <v>8</v>
      </c>
      <c r="H189" s="2">
        <v>1</v>
      </c>
      <c r="I189" s="2">
        <v>9</v>
      </c>
      <c r="J189" s="2">
        <v>10</v>
      </c>
      <c r="K189" s="2">
        <v>3</v>
      </c>
      <c r="L189" s="2">
        <v>11</v>
      </c>
      <c r="M189" s="2">
        <v>12</v>
      </c>
    </row>
    <row r="190" spans="1:13" x14ac:dyDescent="0.2">
      <c r="A190" s="50">
        <f t="shared" si="6"/>
        <v>26</v>
      </c>
      <c r="B190" s="29"/>
      <c r="C190" s="29"/>
      <c r="D190" s="23">
        <v>3</v>
      </c>
      <c r="E190" s="28"/>
      <c r="F190" s="28"/>
      <c r="G190" s="2">
        <v>1</v>
      </c>
      <c r="H190" s="28"/>
      <c r="I190" s="28"/>
      <c r="J190" s="2">
        <v>2</v>
      </c>
      <c r="K190" s="28"/>
      <c r="L190" s="28"/>
      <c r="M190" s="28"/>
    </row>
    <row r="191" spans="1:13" x14ac:dyDescent="0.2">
      <c r="A191" s="50">
        <f t="shared" si="6"/>
        <v>27</v>
      </c>
      <c r="B191" s="23">
        <v>7</v>
      </c>
      <c r="C191" s="23">
        <v>8</v>
      </c>
      <c r="D191" s="23">
        <v>1</v>
      </c>
      <c r="E191" s="2">
        <v>3</v>
      </c>
      <c r="F191" s="2">
        <v>2</v>
      </c>
      <c r="G191" s="2">
        <v>6</v>
      </c>
      <c r="H191" s="2">
        <v>5</v>
      </c>
      <c r="I191" s="2">
        <v>9</v>
      </c>
      <c r="J191" s="2">
        <v>10</v>
      </c>
      <c r="K191" s="2">
        <v>4</v>
      </c>
      <c r="L191" s="2">
        <v>11</v>
      </c>
      <c r="M191" s="2">
        <v>12</v>
      </c>
    </row>
    <row r="192" spans="1:13" x14ac:dyDescent="0.2">
      <c r="A192" s="50">
        <f t="shared" si="6"/>
        <v>28</v>
      </c>
      <c r="B192" s="23">
        <v>1</v>
      </c>
      <c r="C192" s="23">
        <v>9</v>
      </c>
      <c r="D192" s="23">
        <v>3</v>
      </c>
      <c r="E192" s="2">
        <v>4</v>
      </c>
      <c r="F192" s="2">
        <v>5</v>
      </c>
      <c r="G192" s="2">
        <v>8</v>
      </c>
      <c r="H192" s="2">
        <v>6</v>
      </c>
      <c r="I192" s="2">
        <v>7</v>
      </c>
      <c r="J192" s="2">
        <v>10</v>
      </c>
      <c r="K192" s="2">
        <v>2</v>
      </c>
      <c r="L192" s="2">
        <v>11</v>
      </c>
      <c r="M192" s="2">
        <v>12</v>
      </c>
    </row>
    <row r="193" spans="1:13" x14ac:dyDescent="0.2">
      <c r="A193" s="50">
        <f t="shared" si="6"/>
        <v>29</v>
      </c>
      <c r="B193" s="23">
        <v>8</v>
      </c>
      <c r="C193" s="23">
        <v>9</v>
      </c>
      <c r="D193" s="23">
        <v>1</v>
      </c>
      <c r="E193" s="2">
        <v>5</v>
      </c>
      <c r="F193" s="2">
        <v>2</v>
      </c>
      <c r="G193" s="2">
        <v>6</v>
      </c>
      <c r="H193" s="2">
        <v>3</v>
      </c>
      <c r="I193" s="2">
        <v>7</v>
      </c>
      <c r="J193" s="2">
        <v>10</v>
      </c>
      <c r="K193" s="2">
        <v>4</v>
      </c>
      <c r="L193" s="2">
        <v>11</v>
      </c>
      <c r="M193" s="2">
        <v>12</v>
      </c>
    </row>
    <row r="194" spans="1:13" x14ac:dyDescent="0.2">
      <c r="A194" s="50">
        <f t="shared" si="6"/>
        <v>30</v>
      </c>
      <c r="B194" s="23">
        <v>7</v>
      </c>
      <c r="C194" s="23">
        <v>8</v>
      </c>
      <c r="D194" s="23">
        <v>1</v>
      </c>
      <c r="E194" s="2">
        <v>4</v>
      </c>
      <c r="F194" s="2">
        <v>5</v>
      </c>
      <c r="G194" s="2">
        <v>6</v>
      </c>
      <c r="H194" s="2">
        <v>2</v>
      </c>
      <c r="I194" s="2">
        <v>10</v>
      </c>
      <c r="J194" s="2">
        <v>9</v>
      </c>
      <c r="K194" s="2">
        <v>3</v>
      </c>
      <c r="L194" s="2">
        <v>11</v>
      </c>
      <c r="M194" s="2">
        <v>12</v>
      </c>
    </row>
    <row r="195" spans="1:13" x14ac:dyDescent="0.2">
      <c r="A195" s="50">
        <f t="shared" si="6"/>
        <v>31</v>
      </c>
      <c r="B195" s="23">
        <v>5</v>
      </c>
      <c r="C195" s="23">
        <v>6</v>
      </c>
      <c r="D195" s="23">
        <v>1</v>
      </c>
      <c r="E195" s="2">
        <v>9</v>
      </c>
      <c r="F195" s="2">
        <v>7</v>
      </c>
      <c r="G195" s="2">
        <v>10</v>
      </c>
      <c r="H195" s="2">
        <v>2</v>
      </c>
      <c r="I195" s="2">
        <v>3</v>
      </c>
      <c r="J195" s="2">
        <v>11</v>
      </c>
      <c r="K195" s="2">
        <v>4</v>
      </c>
      <c r="L195" s="2">
        <v>12</v>
      </c>
      <c r="M195" s="2">
        <v>8</v>
      </c>
    </row>
    <row r="196" spans="1:13" x14ac:dyDescent="0.2">
      <c r="A196" s="50">
        <f t="shared" si="6"/>
        <v>32</v>
      </c>
      <c r="B196" s="23">
        <v>1</v>
      </c>
      <c r="C196" s="23">
        <v>12</v>
      </c>
      <c r="D196" s="23">
        <v>2</v>
      </c>
      <c r="E196" s="2">
        <v>3</v>
      </c>
      <c r="F196" s="2">
        <v>4</v>
      </c>
      <c r="G196" s="2">
        <v>5</v>
      </c>
      <c r="H196" s="2">
        <v>6</v>
      </c>
      <c r="I196" s="2">
        <v>12</v>
      </c>
      <c r="J196" s="2">
        <v>7</v>
      </c>
      <c r="K196" s="2">
        <v>8</v>
      </c>
      <c r="L196" s="2">
        <v>9</v>
      </c>
      <c r="M196" s="2">
        <v>10</v>
      </c>
    </row>
    <row r="197" spans="1:13" x14ac:dyDescent="0.2">
      <c r="A197" s="50">
        <f t="shared" si="6"/>
        <v>33</v>
      </c>
      <c r="B197" s="23">
        <v>1</v>
      </c>
      <c r="C197" s="23">
        <v>12</v>
      </c>
      <c r="D197" s="23">
        <v>2</v>
      </c>
      <c r="E197" s="2">
        <v>9</v>
      </c>
      <c r="F197" s="2">
        <v>3</v>
      </c>
      <c r="G197" s="2">
        <v>4</v>
      </c>
      <c r="H197" s="2">
        <v>10</v>
      </c>
      <c r="I197" s="2">
        <v>5</v>
      </c>
      <c r="J197" s="2">
        <v>6</v>
      </c>
      <c r="K197" s="2">
        <v>7</v>
      </c>
      <c r="L197" s="2">
        <v>8</v>
      </c>
      <c r="M197" s="2">
        <v>11</v>
      </c>
    </row>
    <row r="198" spans="1:13" x14ac:dyDescent="0.2">
      <c r="A198" s="50">
        <f t="shared" si="6"/>
        <v>34</v>
      </c>
      <c r="B198" s="23">
        <v>1</v>
      </c>
      <c r="C198" s="23">
        <v>10</v>
      </c>
      <c r="D198" s="23">
        <v>2</v>
      </c>
      <c r="E198" s="2">
        <v>3</v>
      </c>
      <c r="F198" s="2">
        <v>4</v>
      </c>
      <c r="G198" s="2">
        <v>5</v>
      </c>
      <c r="H198" s="2">
        <v>11</v>
      </c>
      <c r="I198" s="2">
        <v>6</v>
      </c>
      <c r="J198" s="2">
        <v>7</v>
      </c>
      <c r="K198" s="2">
        <v>8</v>
      </c>
      <c r="L198" s="2">
        <v>12</v>
      </c>
      <c r="M198" s="2">
        <v>9</v>
      </c>
    </row>
    <row r="199" spans="1:13" x14ac:dyDescent="0.2">
      <c r="A199" s="50">
        <f t="shared" si="6"/>
        <v>35</v>
      </c>
      <c r="B199" s="23">
        <v>1</v>
      </c>
      <c r="C199" s="23">
        <v>8</v>
      </c>
      <c r="D199" s="23">
        <v>2</v>
      </c>
      <c r="E199" s="2">
        <v>3</v>
      </c>
      <c r="F199" s="2">
        <v>4</v>
      </c>
      <c r="G199" s="2">
        <v>9</v>
      </c>
      <c r="H199" s="2">
        <v>5</v>
      </c>
      <c r="I199" s="2">
        <v>10</v>
      </c>
      <c r="J199" s="2">
        <v>11</v>
      </c>
      <c r="K199" s="2">
        <v>12</v>
      </c>
      <c r="L199" s="2">
        <v>6</v>
      </c>
      <c r="M199" s="2">
        <v>7</v>
      </c>
    </row>
    <row r="200" spans="1:13" x14ac:dyDescent="0.2">
      <c r="A200" s="50">
        <f t="shared" si="6"/>
        <v>36</v>
      </c>
      <c r="B200" s="23">
        <v>1</v>
      </c>
      <c r="C200" s="23">
        <v>3</v>
      </c>
      <c r="D200" s="23">
        <v>2</v>
      </c>
      <c r="E200" s="28"/>
      <c r="F200" s="28"/>
      <c r="G200" s="28"/>
      <c r="H200" s="2">
        <v>4</v>
      </c>
      <c r="I200" s="28"/>
      <c r="J200" s="28"/>
      <c r="K200" s="2">
        <v>6</v>
      </c>
      <c r="L200" s="2">
        <v>5</v>
      </c>
      <c r="M200" s="28"/>
    </row>
    <row r="201" spans="1:13" x14ac:dyDescent="0.2">
      <c r="A201" s="50">
        <f t="shared" si="6"/>
        <v>37</v>
      </c>
      <c r="B201" s="23">
        <v>1</v>
      </c>
      <c r="C201" s="23">
        <v>2</v>
      </c>
      <c r="D201" s="23">
        <v>3</v>
      </c>
      <c r="E201" s="28"/>
      <c r="F201" s="28"/>
      <c r="G201" s="28"/>
      <c r="H201" s="28"/>
      <c r="I201" s="28"/>
      <c r="J201" s="28"/>
      <c r="K201" s="2">
        <v>4</v>
      </c>
      <c r="L201" s="28"/>
      <c r="M201" s="28"/>
    </row>
    <row r="202" spans="1:13" x14ac:dyDescent="0.2">
      <c r="A202" s="50">
        <f t="shared" si="6"/>
        <v>38</v>
      </c>
      <c r="B202" s="23">
        <v>12</v>
      </c>
      <c r="C202" s="23">
        <v>3</v>
      </c>
      <c r="D202" s="23">
        <v>4</v>
      </c>
      <c r="E202" s="2">
        <v>10</v>
      </c>
      <c r="F202" s="2">
        <v>1</v>
      </c>
      <c r="G202" s="2">
        <v>5</v>
      </c>
      <c r="H202" s="2">
        <v>6</v>
      </c>
      <c r="I202" s="2">
        <v>11</v>
      </c>
      <c r="J202" s="2">
        <v>7</v>
      </c>
      <c r="K202" s="2">
        <v>2</v>
      </c>
      <c r="L202" s="2">
        <v>8</v>
      </c>
      <c r="M202" s="2">
        <v>9</v>
      </c>
    </row>
    <row r="203" spans="1:13" x14ac:dyDescent="0.2">
      <c r="A203" s="50">
        <f t="shared" si="6"/>
        <v>39</v>
      </c>
      <c r="B203" s="23">
        <v>6</v>
      </c>
      <c r="C203" s="29"/>
      <c r="D203" s="23">
        <v>1</v>
      </c>
      <c r="E203" s="2">
        <v>5</v>
      </c>
      <c r="F203" s="2">
        <v>4</v>
      </c>
      <c r="G203" s="28"/>
      <c r="H203" s="2">
        <v>2</v>
      </c>
      <c r="I203" s="28"/>
      <c r="J203" s="28"/>
      <c r="K203" s="2">
        <v>3</v>
      </c>
      <c r="L203" s="28"/>
      <c r="M203" s="28"/>
    </row>
    <row r="204" spans="1:13" x14ac:dyDescent="0.2">
      <c r="A204" s="50">
        <f t="shared" si="6"/>
        <v>40</v>
      </c>
      <c r="B204" s="23">
        <v>9</v>
      </c>
      <c r="C204" s="23">
        <v>7</v>
      </c>
      <c r="D204" s="23">
        <v>8</v>
      </c>
      <c r="E204" s="2">
        <v>10</v>
      </c>
      <c r="F204" s="2">
        <v>1</v>
      </c>
      <c r="G204" s="2">
        <v>11</v>
      </c>
      <c r="H204" s="2">
        <v>2</v>
      </c>
      <c r="I204" s="2">
        <v>3</v>
      </c>
      <c r="J204" s="2">
        <v>4</v>
      </c>
      <c r="K204" s="2">
        <v>5</v>
      </c>
      <c r="L204" s="2">
        <v>12</v>
      </c>
      <c r="M204" s="2">
        <v>6</v>
      </c>
    </row>
    <row r="205" spans="1:13" x14ac:dyDescent="0.2">
      <c r="A205" s="50">
        <f t="shared" si="6"/>
        <v>41</v>
      </c>
      <c r="B205" s="23">
        <v>2</v>
      </c>
      <c r="C205" s="29"/>
      <c r="D205" s="29"/>
      <c r="E205" s="28"/>
      <c r="F205" s="2">
        <v>4</v>
      </c>
      <c r="G205" s="2">
        <v>5</v>
      </c>
      <c r="H205" s="2">
        <v>3</v>
      </c>
      <c r="I205" s="28"/>
      <c r="J205" s="28"/>
      <c r="K205" s="2">
        <v>1</v>
      </c>
      <c r="L205" s="28"/>
      <c r="M205" s="28"/>
    </row>
    <row r="206" spans="1:13" x14ac:dyDescent="0.2">
      <c r="A206" s="50">
        <f t="shared" si="6"/>
        <v>42</v>
      </c>
      <c r="B206" s="29"/>
      <c r="C206" s="29"/>
      <c r="D206" s="23">
        <v>1</v>
      </c>
      <c r="E206" s="28"/>
      <c r="F206" s="28"/>
      <c r="G206" s="28"/>
      <c r="H206" s="28"/>
      <c r="I206" s="28"/>
      <c r="J206" s="28"/>
      <c r="K206" s="28"/>
      <c r="L206" s="28"/>
      <c r="M206" s="28"/>
    </row>
    <row r="207" spans="1:13" x14ac:dyDescent="0.2">
      <c r="A207" s="50">
        <f t="shared" si="6"/>
        <v>43</v>
      </c>
      <c r="B207" s="23">
        <v>3</v>
      </c>
      <c r="C207" s="23">
        <v>9</v>
      </c>
      <c r="D207" s="23">
        <v>2</v>
      </c>
      <c r="E207" s="2">
        <v>8</v>
      </c>
      <c r="F207" s="2">
        <v>4</v>
      </c>
      <c r="G207" s="2">
        <v>5</v>
      </c>
      <c r="H207" s="2">
        <v>1</v>
      </c>
      <c r="I207" s="2">
        <v>10</v>
      </c>
      <c r="J207" s="2">
        <v>11</v>
      </c>
      <c r="K207" s="2">
        <v>6</v>
      </c>
      <c r="L207" s="2">
        <v>7</v>
      </c>
      <c r="M207" s="2">
        <v>12</v>
      </c>
    </row>
    <row r="208" spans="1:13" x14ac:dyDescent="0.2">
      <c r="A208" s="50">
        <f t="shared" si="6"/>
        <v>44</v>
      </c>
      <c r="B208" s="23">
        <v>4</v>
      </c>
      <c r="C208" s="23">
        <v>5</v>
      </c>
      <c r="D208" s="23">
        <v>12</v>
      </c>
      <c r="E208" s="2">
        <v>1</v>
      </c>
      <c r="F208" s="2">
        <v>2</v>
      </c>
      <c r="G208" s="2">
        <v>11</v>
      </c>
      <c r="H208" s="2">
        <v>6</v>
      </c>
      <c r="I208" s="2">
        <v>9</v>
      </c>
      <c r="J208" s="2">
        <v>10</v>
      </c>
      <c r="K208" s="2">
        <v>3</v>
      </c>
      <c r="L208" s="2">
        <v>8</v>
      </c>
      <c r="M208" s="2">
        <v>7</v>
      </c>
    </row>
    <row r="209" spans="1:13" x14ac:dyDescent="0.2">
      <c r="A209" s="50">
        <f t="shared" si="6"/>
        <v>45</v>
      </c>
      <c r="B209" s="23">
        <v>6</v>
      </c>
      <c r="C209" s="23">
        <v>10</v>
      </c>
      <c r="D209" s="23">
        <v>1</v>
      </c>
      <c r="E209" s="2">
        <v>5</v>
      </c>
      <c r="F209" s="2">
        <v>2</v>
      </c>
      <c r="G209" s="2">
        <v>9</v>
      </c>
      <c r="H209" s="2">
        <v>3</v>
      </c>
      <c r="I209" s="2">
        <v>7</v>
      </c>
      <c r="J209" s="2">
        <v>8</v>
      </c>
      <c r="K209" s="2">
        <v>4</v>
      </c>
      <c r="L209" s="2">
        <v>11</v>
      </c>
      <c r="M209" s="2">
        <v>12</v>
      </c>
    </row>
    <row r="210" spans="1:13" x14ac:dyDescent="0.2">
      <c r="A210" s="50">
        <f t="shared" si="6"/>
        <v>46</v>
      </c>
      <c r="B210" s="23">
        <v>6</v>
      </c>
      <c r="C210" s="23">
        <v>10</v>
      </c>
      <c r="D210" s="23">
        <v>1</v>
      </c>
      <c r="E210" s="2">
        <v>5</v>
      </c>
      <c r="F210" s="2">
        <v>2</v>
      </c>
      <c r="G210" s="2">
        <v>7</v>
      </c>
      <c r="H210" s="2">
        <v>3</v>
      </c>
      <c r="I210" s="2">
        <v>8</v>
      </c>
      <c r="J210" s="2">
        <v>9</v>
      </c>
      <c r="K210" s="2">
        <v>4</v>
      </c>
      <c r="L210" s="2">
        <v>11</v>
      </c>
      <c r="M210" s="2">
        <v>12</v>
      </c>
    </row>
    <row r="211" spans="1:13" x14ac:dyDescent="0.2">
      <c r="A211" s="50">
        <f t="shared" si="6"/>
        <v>47</v>
      </c>
      <c r="B211" s="23">
        <v>4</v>
      </c>
      <c r="C211" s="23">
        <v>5</v>
      </c>
      <c r="D211" s="23">
        <v>7</v>
      </c>
      <c r="E211" s="2">
        <v>1</v>
      </c>
      <c r="F211" s="2">
        <v>2</v>
      </c>
      <c r="G211" s="2">
        <v>8</v>
      </c>
      <c r="H211" s="2">
        <v>6</v>
      </c>
      <c r="I211" s="2">
        <v>9</v>
      </c>
      <c r="J211" s="2">
        <v>10</v>
      </c>
      <c r="K211" s="2">
        <v>3</v>
      </c>
      <c r="L211" s="2">
        <v>11</v>
      </c>
      <c r="M211" s="2">
        <v>12</v>
      </c>
    </row>
    <row r="212" spans="1:13" x14ac:dyDescent="0.2">
      <c r="A212" s="50">
        <f t="shared" si="6"/>
        <v>48</v>
      </c>
      <c r="B212" s="23">
        <v>6</v>
      </c>
      <c r="C212" s="23">
        <v>7</v>
      </c>
      <c r="D212" s="23">
        <v>1</v>
      </c>
      <c r="E212" s="2">
        <v>3</v>
      </c>
      <c r="F212" s="2">
        <v>2</v>
      </c>
      <c r="G212" s="2">
        <v>8</v>
      </c>
      <c r="H212" s="2">
        <v>4</v>
      </c>
      <c r="I212" s="2">
        <v>9</v>
      </c>
      <c r="J212" s="2">
        <v>10</v>
      </c>
      <c r="K212" s="2">
        <v>5</v>
      </c>
      <c r="L212" s="2">
        <v>11</v>
      </c>
      <c r="M212" s="2">
        <v>12</v>
      </c>
    </row>
    <row r="213" spans="1:13" x14ac:dyDescent="0.2">
      <c r="A213" s="50">
        <f t="shared" si="6"/>
        <v>49</v>
      </c>
      <c r="B213" s="23">
        <v>4</v>
      </c>
      <c r="C213" s="23">
        <v>5</v>
      </c>
      <c r="D213" s="23">
        <v>7</v>
      </c>
      <c r="E213" s="2">
        <v>1</v>
      </c>
      <c r="F213" s="2">
        <v>2</v>
      </c>
      <c r="G213" s="2">
        <v>8</v>
      </c>
      <c r="H213" s="2">
        <v>6</v>
      </c>
      <c r="I213" s="2">
        <v>9</v>
      </c>
      <c r="J213" s="2">
        <v>10</v>
      </c>
      <c r="K213" s="2">
        <v>3</v>
      </c>
      <c r="L213" s="2">
        <v>11</v>
      </c>
      <c r="M213" s="2">
        <v>12</v>
      </c>
    </row>
    <row r="214" spans="1:13" x14ac:dyDescent="0.2">
      <c r="A214" s="50">
        <f t="shared" si="6"/>
        <v>50</v>
      </c>
      <c r="B214" s="23">
        <v>4</v>
      </c>
      <c r="C214" s="23">
        <v>5</v>
      </c>
      <c r="D214" s="23">
        <v>7</v>
      </c>
      <c r="E214" s="2">
        <v>1</v>
      </c>
      <c r="F214" s="2">
        <v>2</v>
      </c>
      <c r="G214" s="2">
        <v>8</v>
      </c>
      <c r="H214" s="2">
        <v>6</v>
      </c>
      <c r="I214" s="2">
        <v>9</v>
      </c>
      <c r="J214" s="2">
        <v>11</v>
      </c>
      <c r="K214" s="2">
        <v>3</v>
      </c>
      <c r="L214" s="2">
        <v>10</v>
      </c>
      <c r="M214" s="2">
        <v>12</v>
      </c>
    </row>
    <row r="215" spans="1:13" x14ac:dyDescent="0.2">
      <c r="A215" s="50">
        <f t="shared" si="6"/>
        <v>51</v>
      </c>
      <c r="B215" s="23">
        <v>2</v>
      </c>
      <c r="C215" s="23">
        <v>7</v>
      </c>
      <c r="D215" s="23">
        <v>3</v>
      </c>
      <c r="E215" s="2">
        <v>1</v>
      </c>
      <c r="F215" s="2">
        <v>4</v>
      </c>
      <c r="G215" s="2">
        <v>8</v>
      </c>
      <c r="H215" s="2">
        <v>5</v>
      </c>
      <c r="I215" s="2">
        <v>9</v>
      </c>
      <c r="J215" s="2">
        <v>10</v>
      </c>
      <c r="K215" s="2">
        <v>6</v>
      </c>
      <c r="L215" s="2">
        <v>11</v>
      </c>
      <c r="M215" s="2">
        <v>12</v>
      </c>
    </row>
    <row r="216" spans="1:13" x14ac:dyDescent="0.2">
      <c r="A216" s="50">
        <f t="shared" si="6"/>
        <v>52</v>
      </c>
      <c r="B216" s="23">
        <v>2</v>
      </c>
      <c r="C216" s="29"/>
      <c r="D216" s="29"/>
      <c r="E216" s="2">
        <v>3</v>
      </c>
      <c r="F216" s="28"/>
      <c r="G216" s="2">
        <v>4</v>
      </c>
      <c r="H216" s="28"/>
      <c r="I216" s="28"/>
      <c r="J216" s="28"/>
      <c r="K216" s="2">
        <v>1</v>
      </c>
      <c r="L216" s="28"/>
      <c r="M216" s="28"/>
    </row>
    <row r="217" spans="1:13" x14ac:dyDescent="0.2">
      <c r="A217" s="50">
        <f t="shared" si="6"/>
        <v>53</v>
      </c>
      <c r="B217" s="23">
        <v>7</v>
      </c>
      <c r="C217" s="23">
        <v>6</v>
      </c>
      <c r="D217" s="23">
        <v>1</v>
      </c>
      <c r="E217" s="2">
        <v>3</v>
      </c>
      <c r="F217" s="2">
        <v>2</v>
      </c>
      <c r="G217" s="2">
        <v>8</v>
      </c>
      <c r="H217" s="2">
        <v>5</v>
      </c>
      <c r="I217" s="2">
        <v>10</v>
      </c>
      <c r="J217" s="2">
        <v>9</v>
      </c>
      <c r="K217" s="2">
        <v>4</v>
      </c>
      <c r="L217" s="2">
        <v>11</v>
      </c>
      <c r="M217" s="2">
        <v>12</v>
      </c>
    </row>
    <row r="218" spans="1:13" x14ac:dyDescent="0.2">
      <c r="A218" s="50">
        <f t="shared" si="6"/>
        <v>54</v>
      </c>
      <c r="B218" s="23">
        <v>4</v>
      </c>
      <c r="C218" s="23">
        <v>5</v>
      </c>
      <c r="D218" s="29"/>
      <c r="E218" s="2">
        <v>1</v>
      </c>
      <c r="F218" s="2">
        <v>2</v>
      </c>
      <c r="G218" s="28"/>
      <c r="H218" s="2">
        <v>6</v>
      </c>
      <c r="I218" s="28"/>
      <c r="J218" s="28"/>
      <c r="K218" s="2">
        <v>3</v>
      </c>
      <c r="L218" s="28"/>
      <c r="M218" s="28"/>
    </row>
    <row r="219" spans="1:13" x14ac:dyDescent="0.2">
      <c r="A219" s="50">
        <f t="shared" si="6"/>
        <v>55</v>
      </c>
      <c r="B219" s="29"/>
      <c r="C219" s="29"/>
      <c r="D219" s="23">
        <v>1</v>
      </c>
      <c r="E219" s="2">
        <v>3</v>
      </c>
      <c r="F219" s="2">
        <v>2</v>
      </c>
      <c r="G219" s="28"/>
      <c r="H219" s="2">
        <v>4</v>
      </c>
      <c r="I219" s="28"/>
      <c r="J219" s="28"/>
      <c r="K219" s="2">
        <v>5</v>
      </c>
      <c r="L219" s="28"/>
      <c r="M219" s="28"/>
    </row>
    <row r="220" spans="1:13" x14ac:dyDescent="0.2">
      <c r="A220" s="50">
        <f t="shared" si="6"/>
        <v>56</v>
      </c>
      <c r="B220" s="23">
        <v>6</v>
      </c>
      <c r="C220" s="23">
        <v>4</v>
      </c>
      <c r="D220" s="23">
        <v>1</v>
      </c>
      <c r="E220" s="2">
        <v>3</v>
      </c>
      <c r="F220" s="2">
        <v>2</v>
      </c>
      <c r="G220" s="2">
        <v>5</v>
      </c>
      <c r="H220" s="2">
        <v>10</v>
      </c>
      <c r="I220" s="2">
        <v>11</v>
      </c>
      <c r="J220" s="2">
        <v>7</v>
      </c>
      <c r="K220" s="2">
        <v>12</v>
      </c>
      <c r="L220" s="2">
        <v>8</v>
      </c>
      <c r="M220" s="2">
        <v>9</v>
      </c>
    </row>
    <row r="221" spans="1:13" x14ac:dyDescent="0.2">
      <c r="A221" s="50">
        <f t="shared" si="6"/>
        <v>57</v>
      </c>
      <c r="B221" s="23">
        <v>1</v>
      </c>
      <c r="C221" s="23">
        <v>2</v>
      </c>
      <c r="D221" s="23">
        <v>3</v>
      </c>
      <c r="E221" s="2">
        <v>4</v>
      </c>
      <c r="F221" s="2">
        <v>5</v>
      </c>
      <c r="G221" s="2">
        <v>6</v>
      </c>
      <c r="H221" s="2">
        <v>7</v>
      </c>
      <c r="I221" s="2">
        <v>8</v>
      </c>
      <c r="J221" s="2">
        <v>9</v>
      </c>
      <c r="K221" s="2">
        <v>10</v>
      </c>
      <c r="L221" s="2">
        <v>11</v>
      </c>
      <c r="M221" s="2">
        <v>12</v>
      </c>
    </row>
    <row r="222" spans="1:13" x14ac:dyDescent="0.2">
      <c r="A222" s="50">
        <f t="shared" si="6"/>
        <v>58</v>
      </c>
      <c r="B222" s="23">
        <v>9</v>
      </c>
      <c r="C222" s="23">
        <v>8</v>
      </c>
      <c r="D222" s="23">
        <v>1</v>
      </c>
      <c r="E222" s="2">
        <v>5</v>
      </c>
      <c r="F222" s="2">
        <v>2</v>
      </c>
      <c r="G222" s="2">
        <v>6</v>
      </c>
      <c r="H222" s="2">
        <v>3</v>
      </c>
      <c r="I222" s="2">
        <v>7</v>
      </c>
      <c r="J222" s="2">
        <v>11</v>
      </c>
      <c r="K222" s="2">
        <v>4</v>
      </c>
      <c r="L222" s="2">
        <v>12</v>
      </c>
      <c r="M222" s="2">
        <v>10</v>
      </c>
    </row>
    <row r="223" spans="1:13" x14ac:dyDescent="0.2">
      <c r="A223" s="50">
        <f t="shared" si="6"/>
        <v>59</v>
      </c>
      <c r="B223" s="23">
        <v>1</v>
      </c>
      <c r="C223" s="23">
        <v>2</v>
      </c>
      <c r="D223" s="23">
        <v>3</v>
      </c>
      <c r="E223" s="2">
        <v>4</v>
      </c>
      <c r="F223" s="2">
        <v>5</v>
      </c>
      <c r="G223" s="2">
        <v>6</v>
      </c>
      <c r="H223" s="28"/>
      <c r="I223" s="28"/>
      <c r="J223" s="28"/>
      <c r="K223" s="28"/>
      <c r="L223" s="28"/>
      <c r="M223" s="2">
        <v>7</v>
      </c>
    </row>
    <row r="224" spans="1:13" x14ac:dyDescent="0.2">
      <c r="A224" s="50">
        <f t="shared" si="6"/>
        <v>60</v>
      </c>
      <c r="B224" s="23">
        <v>1</v>
      </c>
      <c r="C224" s="23">
        <v>2</v>
      </c>
      <c r="D224" s="23">
        <v>7</v>
      </c>
      <c r="E224" s="2">
        <v>11</v>
      </c>
      <c r="F224" s="2">
        <v>12</v>
      </c>
      <c r="G224" s="2">
        <v>3</v>
      </c>
      <c r="H224" s="2">
        <v>5</v>
      </c>
      <c r="I224" s="2">
        <v>8</v>
      </c>
      <c r="J224" s="2">
        <v>9</v>
      </c>
      <c r="K224" s="2">
        <v>10</v>
      </c>
      <c r="L224" s="2">
        <v>6</v>
      </c>
      <c r="M224" s="2">
        <v>4</v>
      </c>
    </row>
    <row r="225" spans="1:13" x14ac:dyDescent="0.2">
      <c r="A225" s="50">
        <f t="shared" si="6"/>
        <v>61</v>
      </c>
      <c r="B225" s="23">
        <v>7</v>
      </c>
      <c r="C225" s="23">
        <v>1</v>
      </c>
      <c r="D225" s="23">
        <v>11</v>
      </c>
      <c r="E225" s="2">
        <v>12</v>
      </c>
      <c r="F225" s="2">
        <v>9</v>
      </c>
      <c r="G225" s="2">
        <v>2</v>
      </c>
      <c r="H225" s="2">
        <v>3</v>
      </c>
      <c r="I225" s="2">
        <v>4</v>
      </c>
      <c r="J225" s="2">
        <v>10</v>
      </c>
      <c r="K225" s="2">
        <v>8</v>
      </c>
      <c r="L225" s="2">
        <v>5</v>
      </c>
      <c r="M225" s="2">
        <v>6</v>
      </c>
    </row>
    <row r="226" spans="1:13" x14ac:dyDescent="0.2">
      <c r="A226" s="50">
        <f t="shared" si="6"/>
        <v>62</v>
      </c>
      <c r="B226" s="23">
        <v>5</v>
      </c>
      <c r="C226" s="23">
        <v>10</v>
      </c>
      <c r="D226" s="23">
        <v>1</v>
      </c>
      <c r="E226" s="2">
        <v>6</v>
      </c>
      <c r="F226" s="2">
        <v>2</v>
      </c>
      <c r="G226" s="2">
        <v>7</v>
      </c>
      <c r="H226" s="2">
        <v>3</v>
      </c>
      <c r="I226" s="2">
        <v>8</v>
      </c>
      <c r="J226" s="2">
        <v>9</v>
      </c>
      <c r="K226" s="2">
        <v>4</v>
      </c>
      <c r="L226" s="2">
        <v>11</v>
      </c>
      <c r="M226" s="2">
        <v>12</v>
      </c>
    </row>
    <row r="227" spans="1:13" x14ac:dyDescent="0.2">
      <c r="A227" s="50">
        <f t="shared" si="6"/>
        <v>63</v>
      </c>
      <c r="B227" s="23">
        <v>1</v>
      </c>
      <c r="C227" s="23">
        <v>11</v>
      </c>
      <c r="D227" s="23">
        <v>2</v>
      </c>
      <c r="E227" s="2">
        <v>3</v>
      </c>
      <c r="F227" s="2">
        <v>4</v>
      </c>
      <c r="G227" s="2">
        <v>5</v>
      </c>
      <c r="H227" s="2">
        <v>6</v>
      </c>
      <c r="I227" s="2">
        <v>12</v>
      </c>
      <c r="J227" s="2">
        <v>7</v>
      </c>
      <c r="K227" s="2">
        <v>8</v>
      </c>
      <c r="L227" s="2">
        <v>9</v>
      </c>
      <c r="M227" s="2">
        <v>10</v>
      </c>
    </row>
    <row r="228" spans="1:13" x14ac:dyDescent="0.2">
      <c r="A228" s="50">
        <f t="shared" si="6"/>
        <v>64</v>
      </c>
      <c r="B228" s="23">
        <v>1</v>
      </c>
      <c r="C228" s="23">
        <v>7</v>
      </c>
      <c r="D228" s="23">
        <v>2</v>
      </c>
      <c r="E228" s="2">
        <v>9</v>
      </c>
      <c r="F228" s="2">
        <v>8</v>
      </c>
      <c r="G228" s="2">
        <v>3</v>
      </c>
      <c r="H228" s="2">
        <v>4</v>
      </c>
      <c r="I228" s="2">
        <v>12</v>
      </c>
      <c r="J228" s="2">
        <v>10</v>
      </c>
      <c r="K228" s="2">
        <v>5</v>
      </c>
      <c r="L228" s="2">
        <v>6</v>
      </c>
      <c r="M228" s="2">
        <v>11</v>
      </c>
    </row>
    <row r="229" spans="1:13" x14ac:dyDescent="0.2">
      <c r="A229" s="50">
        <f t="shared" si="6"/>
        <v>65</v>
      </c>
      <c r="B229" s="23">
        <v>1</v>
      </c>
      <c r="C229" s="23">
        <v>4</v>
      </c>
      <c r="D229" s="23">
        <v>2</v>
      </c>
      <c r="E229" s="2">
        <v>10</v>
      </c>
      <c r="F229" s="2">
        <v>7</v>
      </c>
      <c r="G229" s="2">
        <v>8</v>
      </c>
      <c r="H229" s="2">
        <v>9</v>
      </c>
      <c r="I229" s="2">
        <v>11</v>
      </c>
      <c r="J229" s="2">
        <v>12</v>
      </c>
      <c r="K229" s="2">
        <v>5</v>
      </c>
      <c r="L229" s="2">
        <v>6</v>
      </c>
      <c r="M229" s="2">
        <v>3</v>
      </c>
    </row>
    <row r="230" spans="1:13" x14ac:dyDescent="0.2">
      <c r="A230" s="50">
        <f t="shared" si="6"/>
        <v>66</v>
      </c>
      <c r="B230" s="23">
        <v>1</v>
      </c>
      <c r="C230" s="23">
        <v>3</v>
      </c>
      <c r="D230" s="23">
        <v>10</v>
      </c>
      <c r="E230" s="2">
        <v>7</v>
      </c>
      <c r="F230" s="2">
        <v>8</v>
      </c>
      <c r="G230" s="2">
        <v>9</v>
      </c>
      <c r="H230" s="2">
        <v>4</v>
      </c>
      <c r="I230" s="2">
        <v>12</v>
      </c>
      <c r="J230" s="2">
        <v>11</v>
      </c>
      <c r="K230" s="2">
        <v>5</v>
      </c>
      <c r="L230" s="2">
        <v>3</v>
      </c>
      <c r="M230" s="2">
        <v>2</v>
      </c>
    </row>
    <row r="231" spans="1:13" x14ac:dyDescent="0.2">
      <c r="A231" s="50">
        <f t="shared" si="6"/>
        <v>67</v>
      </c>
      <c r="B231" s="23">
        <v>1</v>
      </c>
      <c r="C231" s="23">
        <v>3</v>
      </c>
      <c r="D231" s="23">
        <v>5</v>
      </c>
      <c r="E231" s="2">
        <v>4</v>
      </c>
      <c r="F231" s="2">
        <v>8</v>
      </c>
      <c r="G231" s="2">
        <v>6</v>
      </c>
      <c r="H231" s="2">
        <v>7</v>
      </c>
      <c r="I231" s="2">
        <v>12</v>
      </c>
      <c r="J231" s="2">
        <v>9</v>
      </c>
      <c r="K231" s="2">
        <v>2</v>
      </c>
      <c r="L231" s="2">
        <v>11</v>
      </c>
      <c r="M231" s="2">
        <v>10</v>
      </c>
    </row>
    <row r="232" spans="1:13" x14ac:dyDescent="0.2">
      <c r="A232" s="50">
        <f t="shared" si="6"/>
        <v>68</v>
      </c>
      <c r="B232" s="23">
        <v>6</v>
      </c>
      <c r="C232" s="23">
        <v>4</v>
      </c>
      <c r="D232" s="23">
        <v>3</v>
      </c>
      <c r="E232" s="2">
        <v>5</v>
      </c>
      <c r="F232" s="2">
        <v>1</v>
      </c>
      <c r="G232" s="2">
        <v>9</v>
      </c>
      <c r="H232" s="2">
        <v>7</v>
      </c>
      <c r="I232" s="2">
        <v>11</v>
      </c>
      <c r="J232" s="2">
        <v>12</v>
      </c>
      <c r="K232" s="2">
        <v>2</v>
      </c>
      <c r="L232" s="2">
        <v>10</v>
      </c>
      <c r="M232" s="2">
        <v>8</v>
      </c>
    </row>
    <row r="233" spans="1:13" x14ac:dyDescent="0.2">
      <c r="A233" s="50">
        <f t="shared" si="6"/>
        <v>69</v>
      </c>
      <c r="B233" s="29"/>
      <c r="C233" s="29"/>
      <c r="D233" s="23">
        <v>1</v>
      </c>
      <c r="E233" s="2">
        <v>2</v>
      </c>
      <c r="F233" s="2">
        <v>3</v>
      </c>
      <c r="G233" s="28"/>
      <c r="H233" s="2">
        <v>4</v>
      </c>
      <c r="I233" s="28"/>
      <c r="J233" s="28"/>
      <c r="K233" s="2">
        <v>5</v>
      </c>
      <c r="L233" s="28"/>
      <c r="M233" s="28"/>
    </row>
    <row r="234" spans="1:13" x14ac:dyDescent="0.2">
      <c r="A234" s="50">
        <f t="shared" si="6"/>
        <v>70</v>
      </c>
      <c r="B234" s="29"/>
      <c r="C234" s="29"/>
      <c r="D234" s="29"/>
      <c r="E234" s="28"/>
      <c r="F234" s="28"/>
      <c r="G234" s="28"/>
      <c r="H234" s="28"/>
      <c r="I234" s="28"/>
      <c r="J234" s="28"/>
      <c r="K234" s="28"/>
      <c r="L234" s="28"/>
      <c r="M234" s="2">
        <v>1</v>
      </c>
    </row>
    <row r="235" spans="1:13" x14ac:dyDescent="0.2">
      <c r="A235" s="50">
        <f t="shared" si="6"/>
        <v>71</v>
      </c>
      <c r="B235" s="23">
        <v>1</v>
      </c>
      <c r="C235" s="29"/>
      <c r="D235" s="29"/>
      <c r="E235" s="28"/>
      <c r="F235" s="28"/>
      <c r="G235" s="28"/>
      <c r="H235" s="28"/>
      <c r="I235" s="28"/>
      <c r="J235" s="28"/>
      <c r="K235" s="2">
        <v>2</v>
      </c>
      <c r="L235" s="28"/>
      <c r="M235" s="28"/>
    </row>
    <row r="236" spans="1:13" x14ac:dyDescent="0.2">
      <c r="A236" s="50">
        <f t="shared" si="6"/>
        <v>72</v>
      </c>
      <c r="B236" s="23">
        <v>1</v>
      </c>
      <c r="C236" s="29"/>
      <c r="D236" s="29"/>
      <c r="E236" s="28"/>
      <c r="F236" s="28"/>
      <c r="G236" s="2">
        <v>2</v>
      </c>
      <c r="H236" s="2">
        <v>3</v>
      </c>
      <c r="I236" s="28"/>
      <c r="J236" s="2">
        <v>4</v>
      </c>
      <c r="K236" s="28"/>
      <c r="L236" s="28"/>
      <c r="M236" s="28"/>
    </row>
    <row r="237" spans="1:13" x14ac:dyDescent="0.2">
      <c r="A237" s="50">
        <f t="shared" si="6"/>
        <v>73</v>
      </c>
      <c r="B237" s="23">
        <v>1</v>
      </c>
      <c r="C237" s="23">
        <v>2</v>
      </c>
      <c r="D237" s="23">
        <v>3</v>
      </c>
      <c r="E237" s="28"/>
      <c r="F237" s="2">
        <v>4</v>
      </c>
      <c r="G237" s="28"/>
      <c r="H237" s="28"/>
      <c r="I237" s="28"/>
      <c r="J237" s="28"/>
      <c r="K237" s="28"/>
      <c r="L237" s="28"/>
      <c r="M237" s="2">
        <v>5</v>
      </c>
    </row>
    <row r="238" spans="1:13" x14ac:dyDescent="0.2">
      <c r="A238" s="50">
        <f t="shared" si="6"/>
        <v>74</v>
      </c>
      <c r="B238" s="23">
        <v>2</v>
      </c>
      <c r="C238" s="23">
        <v>8</v>
      </c>
      <c r="D238" s="23">
        <v>3</v>
      </c>
      <c r="E238" s="2">
        <v>4</v>
      </c>
      <c r="F238" s="2">
        <v>5</v>
      </c>
      <c r="G238" s="2">
        <v>1</v>
      </c>
      <c r="H238" s="2">
        <v>6</v>
      </c>
      <c r="I238" s="2">
        <v>9</v>
      </c>
      <c r="J238" s="2">
        <v>10</v>
      </c>
      <c r="K238" s="2">
        <v>11</v>
      </c>
      <c r="L238" s="2">
        <v>12</v>
      </c>
      <c r="M238" s="2">
        <v>7</v>
      </c>
    </row>
    <row r="239" spans="1:13" x14ac:dyDescent="0.2">
      <c r="A239" s="50">
        <f t="shared" si="6"/>
        <v>75</v>
      </c>
      <c r="B239" s="23">
        <v>4</v>
      </c>
      <c r="C239" s="23">
        <v>12</v>
      </c>
      <c r="D239" s="23">
        <v>5</v>
      </c>
      <c r="E239" s="2">
        <v>6</v>
      </c>
      <c r="F239" s="2">
        <v>1</v>
      </c>
      <c r="G239" s="2">
        <v>7</v>
      </c>
      <c r="H239" s="2">
        <v>8</v>
      </c>
      <c r="I239" s="2">
        <v>9</v>
      </c>
      <c r="J239" s="2">
        <v>10</v>
      </c>
      <c r="K239" s="2">
        <v>2</v>
      </c>
      <c r="L239" s="2">
        <v>11</v>
      </c>
      <c r="M239" s="2">
        <v>3</v>
      </c>
    </row>
    <row r="240" spans="1:13" x14ac:dyDescent="0.2">
      <c r="A240" s="50">
        <f t="shared" si="6"/>
        <v>76</v>
      </c>
      <c r="B240" s="23">
        <v>6</v>
      </c>
      <c r="C240" s="23">
        <v>7</v>
      </c>
      <c r="D240" s="23">
        <v>1</v>
      </c>
      <c r="E240" s="2">
        <v>3</v>
      </c>
      <c r="F240" s="2">
        <v>2</v>
      </c>
      <c r="G240" s="2">
        <v>8</v>
      </c>
      <c r="H240" s="2">
        <v>4</v>
      </c>
      <c r="I240" s="2">
        <v>9</v>
      </c>
      <c r="J240" s="2">
        <v>10</v>
      </c>
      <c r="K240" s="2">
        <v>5</v>
      </c>
      <c r="L240" s="2">
        <v>11</v>
      </c>
      <c r="M240" s="2">
        <v>12</v>
      </c>
    </row>
    <row r="241" spans="1:13" x14ac:dyDescent="0.2">
      <c r="A241" s="50">
        <f t="shared" si="6"/>
        <v>77</v>
      </c>
      <c r="B241" s="23">
        <v>1</v>
      </c>
      <c r="C241" s="23">
        <v>2</v>
      </c>
      <c r="D241" s="23">
        <v>3</v>
      </c>
      <c r="E241" s="28"/>
      <c r="F241" s="2">
        <v>4</v>
      </c>
      <c r="G241" s="2">
        <v>5</v>
      </c>
      <c r="H241" s="28"/>
      <c r="I241" s="28"/>
      <c r="J241" s="28"/>
      <c r="K241" s="2">
        <v>6</v>
      </c>
      <c r="L241" s="28"/>
      <c r="M241" s="2">
        <v>7</v>
      </c>
    </row>
    <row r="242" spans="1:13" x14ac:dyDescent="0.2">
      <c r="A242" s="50">
        <f t="shared" si="6"/>
        <v>78</v>
      </c>
      <c r="B242" s="29"/>
      <c r="C242" s="29"/>
      <c r="D242" s="29"/>
      <c r="E242" s="28"/>
      <c r="F242" s="28"/>
      <c r="G242" s="28"/>
      <c r="H242" s="28"/>
      <c r="I242" s="28"/>
      <c r="J242" s="28"/>
      <c r="K242" s="28"/>
      <c r="L242" s="28"/>
      <c r="M242" s="28"/>
    </row>
    <row r="243" spans="1:13" x14ac:dyDescent="0.2">
      <c r="A243" s="50">
        <f t="shared" si="6"/>
        <v>79</v>
      </c>
      <c r="B243" s="23">
        <v>7</v>
      </c>
      <c r="C243" s="23">
        <v>5</v>
      </c>
      <c r="D243" s="23">
        <v>12</v>
      </c>
      <c r="E243" s="2">
        <v>8</v>
      </c>
      <c r="F243" s="2">
        <v>10</v>
      </c>
      <c r="G243" s="2">
        <v>9</v>
      </c>
      <c r="H243" s="2">
        <v>4</v>
      </c>
      <c r="I243" s="2">
        <v>1</v>
      </c>
      <c r="J243" s="2">
        <v>6</v>
      </c>
      <c r="K243" s="2">
        <v>11</v>
      </c>
      <c r="L243" s="2">
        <v>2</v>
      </c>
      <c r="M243" s="2">
        <v>3</v>
      </c>
    </row>
    <row r="244" spans="1:13" x14ac:dyDescent="0.2">
      <c r="A244" s="50">
        <f t="shared" si="6"/>
        <v>80</v>
      </c>
      <c r="B244" s="23">
        <v>3</v>
      </c>
      <c r="C244" s="23">
        <v>10</v>
      </c>
      <c r="D244" s="23">
        <v>11</v>
      </c>
      <c r="E244" s="2">
        <v>1</v>
      </c>
      <c r="F244" s="2">
        <v>12</v>
      </c>
      <c r="G244" s="2">
        <v>9</v>
      </c>
      <c r="H244" s="2">
        <v>8</v>
      </c>
      <c r="I244" s="2">
        <v>2</v>
      </c>
      <c r="J244" s="2">
        <v>7</v>
      </c>
      <c r="K244" s="2">
        <v>6</v>
      </c>
      <c r="L244" s="2">
        <v>5</v>
      </c>
      <c r="M244" s="2">
        <v>4</v>
      </c>
    </row>
    <row r="245" spans="1:13" x14ac:dyDescent="0.2">
      <c r="A245" s="50">
        <f t="shared" si="6"/>
        <v>81</v>
      </c>
      <c r="B245" s="23">
        <v>6</v>
      </c>
      <c r="C245" s="23">
        <v>9</v>
      </c>
      <c r="D245" s="23">
        <v>1</v>
      </c>
      <c r="E245" s="2">
        <v>3</v>
      </c>
      <c r="F245" s="2">
        <v>2</v>
      </c>
      <c r="G245" s="2">
        <v>8</v>
      </c>
      <c r="H245" s="2">
        <v>4</v>
      </c>
      <c r="I245" s="2">
        <v>7</v>
      </c>
      <c r="J245" s="2">
        <v>10</v>
      </c>
      <c r="K245" s="2">
        <v>5</v>
      </c>
      <c r="L245" s="2">
        <v>11</v>
      </c>
      <c r="M245" s="2">
        <v>12</v>
      </c>
    </row>
    <row r="246" spans="1:13" x14ac:dyDescent="0.2">
      <c r="A246" s="50">
        <f t="shared" si="6"/>
        <v>82</v>
      </c>
      <c r="B246" s="23">
        <v>8</v>
      </c>
      <c r="C246" s="23">
        <v>6</v>
      </c>
      <c r="D246" s="23">
        <v>1</v>
      </c>
      <c r="E246" s="2">
        <v>3</v>
      </c>
      <c r="F246" s="2">
        <v>2</v>
      </c>
      <c r="G246" s="2">
        <v>10</v>
      </c>
      <c r="H246" s="2">
        <v>7</v>
      </c>
      <c r="I246" s="2">
        <v>11</v>
      </c>
      <c r="J246" s="2">
        <v>4</v>
      </c>
      <c r="K246" s="2">
        <v>9</v>
      </c>
      <c r="L246" s="2">
        <v>12</v>
      </c>
      <c r="M246" s="2">
        <v>5</v>
      </c>
    </row>
    <row r="247" spans="1:13" x14ac:dyDescent="0.2">
      <c r="A247" s="50">
        <f t="shared" si="6"/>
        <v>83</v>
      </c>
      <c r="B247" s="23">
        <v>9</v>
      </c>
      <c r="C247" s="23">
        <v>6</v>
      </c>
      <c r="D247" s="23">
        <v>8</v>
      </c>
      <c r="E247" s="2">
        <v>7</v>
      </c>
      <c r="F247" s="2">
        <v>5</v>
      </c>
      <c r="G247" s="2">
        <v>10</v>
      </c>
      <c r="H247" s="2">
        <v>11</v>
      </c>
      <c r="I247" s="2">
        <v>4</v>
      </c>
      <c r="J247" s="2">
        <v>1</v>
      </c>
      <c r="K247" s="2">
        <v>12</v>
      </c>
      <c r="L247" s="2">
        <v>2</v>
      </c>
      <c r="M247" s="2">
        <v>3</v>
      </c>
    </row>
    <row r="248" spans="1:13" x14ac:dyDescent="0.2">
      <c r="A248" s="50">
        <f t="shared" si="6"/>
        <v>84</v>
      </c>
      <c r="B248" s="23">
        <v>10</v>
      </c>
      <c r="C248" s="23">
        <v>7</v>
      </c>
      <c r="D248" s="23">
        <v>12</v>
      </c>
      <c r="E248" s="2">
        <v>1</v>
      </c>
      <c r="F248" s="2">
        <v>11</v>
      </c>
      <c r="G248" s="2">
        <v>2</v>
      </c>
      <c r="H248" s="2">
        <v>5</v>
      </c>
      <c r="I248" s="2">
        <v>4</v>
      </c>
      <c r="J248" s="2">
        <v>3</v>
      </c>
      <c r="K248" s="2">
        <v>6</v>
      </c>
      <c r="L248" s="2">
        <v>9</v>
      </c>
      <c r="M248" s="2">
        <v>8</v>
      </c>
    </row>
    <row r="249" spans="1:13" x14ac:dyDescent="0.2">
      <c r="A249" s="50">
        <f t="shared" si="6"/>
        <v>85</v>
      </c>
      <c r="B249" s="23">
        <v>1</v>
      </c>
      <c r="C249" s="29"/>
      <c r="D249" s="29"/>
      <c r="E249" s="28"/>
      <c r="F249" s="28"/>
      <c r="G249" s="2">
        <v>2</v>
      </c>
      <c r="H249" s="2">
        <v>3</v>
      </c>
      <c r="I249" s="28"/>
      <c r="J249" s="2">
        <v>4</v>
      </c>
      <c r="K249" s="2">
        <v>5</v>
      </c>
      <c r="L249" s="28"/>
      <c r="M249" s="28"/>
    </row>
    <row r="250" spans="1:13" x14ac:dyDescent="0.2">
      <c r="A250" s="50">
        <f t="shared" si="6"/>
        <v>86</v>
      </c>
      <c r="B250" s="23">
        <v>1</v>
      </c>
      <c r="C250" s="23">
        <v>2</v>
      </c>
      <c r="D250" s="29"/>
      <c r="E250" s="28"/>
      <c r="F250" s="28"/>
      <c r="G250" s="28"/>
      <c r="H250" s="2">
        <v>3</v>
      </c>
      <c r="I250" s="28"/>
      <c r="J250" s="28"/>
      <c r="K250" s="2">
        <v>4</v>
      </c>
      <c r="L250" s="28"/>
      <c r="M250" s="28"/>
    </row>
    <row r="251" spans="1:13" x14ac:dyDescent="0.2">
      <c r="A251" s="50">
        <f t="shared" si="6"/>
        <v>87</v>
      </c>
      <c r="B251" s="23">
        <v>1</v>
      </c>
      <c r="C251" s="29"/>
      <c r="D251" s="29"/>
      <c r="E251" s="28"/>
      <c r="F251" s="2">
        <v>2</v>
      </c>
      <c r="G251" s="28"/>
      <c r="H251" s="2">
        <v>5</v>
      </c>
      <c r="I251" s="28"/>
      <c r="J251" s="28"/>
      <c r="K251" s="2">
        <v>6</v>
      </c>
      <c r="L251" s="2">
        <v>3</v>
      </c>
      <c r="M251" s="2">
        <v>4</v>
      </c>
    </row>
    <row r="252" spans="1:13" x14ac:dyDescent="0.2">
      <c r="A252" s="50">
        <f t="shared" si="6"/>
        <v>88</v>
      </c>
      <c r="B252" s="29"/>
      <c r="C252" s="29"/>
      <c r="D252" s="29"/>
      <c r="E252" s="28"/>
      <c r="F252" s="2">
        <v>2</v>
      </c>
      <c r="G252" s="28"/>
      <c r="H252" s="2">
        <v>1</v>
      </c>
      <c r="I252" s="28"/>
      <c r="J252" s="28"/>
      <c r="K252" s="2">
        <v>3</v>
      </c>
      <c r="L252" s="28"/>
      <c r="M252" s="28"/>
    </row>
    <row r="253" spans="1:13" x14ac:dyDescent="0.2">
      <c r="A253" s="50">
        <f t="shared" si="6"/>
        <v>89</v>
      </c>
      <c r="B253" s="29"/>
      <c r="C253" s="29"/>
      <c r="D253" s="23">
        <v>1</v>
      </c>
      <c r="E253" s="28"/>
      <c r="F253" s="28"/>
      <c r="G253" s="28"/>
      <c r="H253" s="28"/>
      <c r="I253" s="28"/>
      <c r="J253" s="28"/>
      <c r="K253" s="28"/>
      <c r="L253" s="28"/>
      <c r="M253" s="28"/>
    </row>
    <row r="254" spans="1:13" x14ac:dyDescent="0.2">
      <c r="A254" s="50">
        <f t="shared" si="6"/>
        <v>90</v>
      </c>
      <c r="B254" s="23">
        <v>3</v>
      </c>
      <c r="C254" s="23">
        <v>1</v>
      </c>
      <c r="D254" s="29"/>
      <c r="E254" s="2">
        <v>2</v>
      </c>
      <c r="F254" s="28"/>
      <c r="G254" s="28"/>
      <c r="H254" s="28"/>
      <c r="I254" s="2">
        <v>4</v>
      </c>
      <c r="J254" s="28"/>
      <c r="K254" s="28"/>
      <c r="L254" s="2">
        <v>5</v>
      </c>
      <c r="M254" s="28"/>
    </row>
    <row r="255" spans="1:13" x14ac:dyDescent="0.2">
      <c r="A255" s="50">
        <f t="shared" si="6"/>
        <v>91</v>
      </c>
      <c r="B255" s="23">
        <v>1</v>
      </c>
      <c r="C255" s="29"/>
      <c r="D255" s="23">
        <v>4</v>
      </c>
      <c r="E255" s="28"/>
      <c r="F255" s="2">
        <v>2</v>
      </c>
      <c r="G255" s="2">
        <v>5</v>
      </c>
      <c r="H255" s="28"/>
      <c r="I255" s="2">
        <v>7</v>
      </c>
      <c r="J255" s="28"/>
      <c r="K255" s="28"/>
      <c r="L255" s="2">
        <v>3</v>
      </c>
      <c r="M255" s="2">
        <v>6</v>
      </c>
    </row>
    <row r="256" spans="1:13" x14ac:dyDescent="0.2">
      <c r="A256" s="50">
        <f t="shared" si="6"/>
        <v>92</v>
      </c>
      <c r="B256" s="23">
        <v>1</v>
      </c>
      <c r="C256" s="23">
        <v>8</v>
      </c>
      <c r="D256" s="23">
        <v>4</v>
      </c>
      <c r="E256" s="2">
        <v>5</v>
      </c>
      <c r="F256" s="2">
        <v>2</v>
      </c>
      <c r="G256" s="2">
        <v>6</v>
      </c>
      <c r="H256" s="2">
        <v>10</v>
      </c>
      <c r="I256" s="2">
        <v>9</v>
      </c>
      <c r="J256" s="2">
        <v>11</v>
      </c>
      <c r="K256" s="2">
        <v>12</v>
      </c>
      <c r="L256" s="2">
        <v>3</v>
      </c>
      <c r="M256" s="2">
        <v>7</v>
      </c>
    </row>
    <row r="257" spans="1:13" x14ac:dyDescent="0.2">
      <c r="A257" s="50">
        <f t="shared" si="6"/>
        <v>93</v>
      </c>
      <c r="B257" s="29"/>
      <c r="C257" s="29"/>
      <c r="D257" s="29"/>
      <c r="E257" s="28"/>
      <c r="F257" s="28"/>
      <c r="G257" s="28"/>
      <c r="H257" s="28"/>
      <c r="I257" s="28"/>
      <c r="J257" s="28"/>
      <c r="K257" s="2">
        <v>1</v>
      </c>
      <c r="L257" s="28"/>
      <c r="M257" s="28"/>
    </row>
    <row r="258" spans="1:13" x14ac:dyDescent="0.2">
      <c r="A258" s="50">
        <f t="shared" si="6"/>
        <v>94</v>
      </c>
      <c r="B258" s="23">
        <v>6</v>
      </c>
      <c r="C258" s="23">
        <v>7</v>
      </c>
      <c r="D258" s="23">
        <v>3</v>
      </c>
      <c r="E258" s="2">
        <v>1</v>
      </c>
      <c r="F258" s="2">
        <v>2</v>
      </c>
      <c r="G258" s="2">
        <v>8</v>
      </c>
      <c r="H258" s="2">
        <v>4</v>
      </c>
      <c r="I258" s="2">
        <v>10</v>
      </c>
      <c r="J258" s="2">
        <v>9</v>
      </c>
      <c r="K258" s="2">
        <v>5</v>
      </c>
      <c r="L258" s="2">
        <v>11</v>
      </c>
      <c r="M258" s="2">
        <v>12</v>
      </c>
    </row>
    <row r="259" spans="1:13" x14ac:dyDescent="0.2">
      <c r="A259" s="50">
        <f t="shared" si="6"/>
        <v>95</v>
      </c>
      <c r="B259" s="23">
        <v>8</v>
      </c>
      <c r="C259" s="23">
        <v>10</v>
      </c>
      <c r="D259" s="23">
        <v>1</v>
      </c>
      <c r="E259" s="2">
        <v>5</v>
      </c>
      <c r="F259" s="2">
        <v>2</v>
      </c>
      <c r="G259" s="2">
        <v>6</v>
      </c>
      <c r="H259" s="2">
        <v>3</v>
      </c>
      <c r="I259" s="2">
        <v>7</v>
      </c>
      <c r="J259" s="2">
        <v>9</v>
      </c>
      <c r="K259" s="2">
        <v>4</v>
      </c>
      <c r="L259" s="2">
        <v>11</v>
      </c>
      <c r="M259" s="2">
        <v>12</v>
      </c>
    </row>
    <row r="260" spans="1:13" x14ac:dyDescent="0.2">
      <c r="A260" s="50">
        <f t="shared" si="6"/>
        <v>96</v>
      </c>
      <c r="B260" s="23">
        <v>8</v>
      </c>
      <c r="C260" s="23">
        <v>9</v>
      </c>
      <c r="D260" s="23">
        <v>1</v>
      </c>
      <c r="E260" s="2">
        <v>3</v>
      </c>
      <c r="F260" s="2">
        <v>2</v>
      </c>
      <c r="G260" s="2">
        <v>10</v>
      </c>
      <c r="H260" s="2">
        <v>4</v>
      </c>
      <c r="I260" s="2">
        <v>7</v>
      </c>
      <c r="J260" s="2">
        <v>6</v>
      </c>
      <c r="K260" s="2">
        <v>5</v>
      </c>
      <c r="L260" s="2">
        <v>11</v>
      </c>
      <c r="M260" s="2">
        <v>12</v>
      </c>
    </row>
    <row r="261" spans="1:13" x14ac:dyDescent="0.2">
      <c r="A261" s="50">
        <f t="shared" si="6"/>
        <v>97</v>
      </c>
      <c r="B261" s="23">
        <v>6</v>
      </c>
      <c r="C261" s="23">
        <v>5</v>
      </c>
      <c r="D261" s="23">
        <v>4</v>
      </c>
      <c r="E261" s="2">
        <v>3</v>
      </c>
      <c r="F261" s="2">
        <v>7</v>
      </c>
      <c r="G261" s="2">
        <v>10</v>
      </c>
      <c r="H261" s="2">
        <v>1</v>
      </c>
      <c r="I261" s="2">
        <v>8</v>
      </c>
      <c r="J261" s="2">
        <v>2</v>
      </c>
      <c r="K261" s="2">
        <v>9</v>
      </c>
      <c r="L261" s="2">
        <v>11</v>
      </c>
      <c r="M261" s="2">
        <v>12</v>
      </c>
    </row>
    <row r="262" spans="1:13" x14ac:dyDescent="0.2">
      <c r="A262" s="50">
        <f t="shared" si="6"/>
        <v>98</v>
      </c>
      <c r="B262" s="23">
        <v>4</v>
      </c>
      <c r="C262" s="23">
        <v>5</v>
      </c>
      <c r="D262" s="23">
        <v>1</v>
      </c>
      <c r="E262" s="2">
        <v>6</v>
      </c>
      <c r="F262" s="2">
        <v>7</v>
      </c>
      <c r="G262" s="2">
        <v>9</v>
      </c>
      <c r="H262" s="2">
        <v>10</v>
      </c>
      <c r="I262" s="2">
        <v>12</v>
      </c>
      <c r="J262" s="2">
        <v>8</v>
      </c>
      <c r="K262" s="2">
        <v>11</v>
      </c>
      <c r="L262" s="2">
        <v>2</v>
      </c>
      <c r="M262" s="2">
        <v>3</v>
      </c>
    </row>
    <row r="263" spans="1:13" x14ac:dyDescent="0.2">
      <c r="A263" s="50">
        <f t="shared" si="6"/>
        <v>99</v>
      </c>
      <c r="B263" s="29"/>
      <c r="C263" s="29"/>
      <c r="D263" s="29"/>
      <c r="E263" s="28"/>
      <c r="F263" s="2">
        <v>1</v>
      </c>
      <c r="G263" s="28"/>
      <c r="H263" s="28"/>
      <c r="I263" s="28"/>
      <c r="J263" s="28"/>
      <c r="K263" s="2">
        <v>2</v>
      </c>
      <c r="L263" s="28"/>
      <c r="M263" s="28"/>
    </row>
    <row r="264" spans="1:13" x14ac:dyDescent="0.2">
      <c r="A264" s="50">
        <f t="shared" si="6"/>
        <v>100</v>
      </c>
      <c r="B264" s="23">
        <v>1</v>
      </c>
      <c r="C264" s="29"/>
      <c r="D264" s="29"/>
      <c r="E264" s="28"/>
      <c r="F264" s="28"/>
      <c r="G264" s="28"/>
      <c r="H264" s="2">
        <v>2</v>
      </c>
      <c r="I264" s="28"/>
      <c r="J264" s="28"/>
      <c r="K264" s="28"/>
      <c r="L264" s="28"/>
      <c r="M264" s="28"/>
    </row>
    <row r="265" spans="1:13" x14ac:dyDescent="0.2">
      <c r="A265" s="50">
        <f t="shared" si="6"/>
        <v>101</v>
      </c>
      <c r="B265" s="23">
        <v>7</v>
      </c>
      <c r="C265" s="23">
        <v>1</v>
      </c>
      <c r="D265" s="23">
        <v>8</v>
      </c>
      <c r="E265" s="2">
        <v>6</v>
      </c>
      <c r="F265" s="2">
        <v>5</v>
      </c>
      <c r="G265" s="2">
        <v>9</v>
      </c>
      <c r="H265" s="2">
        <v>2</v>
      </c>
      <c r="I265" s="2">
        <v>10</v>
      </c>
      <c r="J265" s="2">
        <v>11</v>
      </c>
      <c r="K265" s="2">
        <v>3</v>
      </c>
      <c r="L265" s="2">
        <v>12</v>
      </c>
      <c r="M265" s="2">
        <v>4</v>
      </c>
    </row>
    <row r="266" spans="1:13" x14ac:dyDescent="0.2">
      <c r="A266" s="50">
        <f t="shared" si="6"/>
        <v>102</v>
      </c>
      <c r="B266" s="23">
        <v>1</v>
      </c>
      <c r="C266" s="23">
        <v>9</v>
      </c>
      <c r="D266" s="23">
        <v>2</v>
      </c>
      <c r="E266" s="2">
        <v>7</v>
      </c>
      <c r="F266" s="2">
        <v>3</v>
      </c>
      <c r="G266" s="2">
        <v>10</v>
      </c>
      <c r="H266" s="2">
        <v>4</v>
      </c>
      <c r="I266" s="2">
        <v>11</v>
      </c>
      <c r="J266" s="2">
        <v>12</v>
      </c>
      <c r="K266" s="2">
        <v>5</v>
      </c>
      <c r="L266" s="2">
        <v>8</v>
      </c>
      <c r="M266" s="2">
        <v>6</v>
      </c>
    </row>
    <row r="267" spans="1:13" x14ac:dyDescent="0.2">
      <c r="A267" s="50">
        <f t="shared" si="6"/>
        <v>103</v>
      </c>
      <c r="B267" s="29"/>
      <c r="C267" s="29"/>
      <c r="D267" s="23">
        <v>1</v>
      </c>
      <c r="E267" s="2">
        <v>4</v>
      </c>
      <c r="F267" s="2">
        <v>3</v>
      </c>
      <c r="G267" s="28"/>
      <c r="H267" s="2">
        <v>5</v>
      </c>
      <c r="I267" s="28"/>
      <c r="J267" s="28"/>
      <c r="K267" s="2">
        <v>2</v>
      </c>
      <c r="L267" s="28"/>
      <c r="M267" s="28"/>
    </row>
    <row r="268" spans="1:13" x14ac:dyDescent="0.2">
      <c r="A268" s="50">
        <f t="shared" si="6"/>
        <v>104</v>
      </c>
      <c r="B268" s="29"/>
      <c r="C268" s="29"/>
      <c r="D268" s="23">
        <v>1</v>
      </c>
      <c r="E268" s="2">
        <v>4</v>
      </c>
      <c r="F268" s="28"/>
      <c r="G268" s="28"/>
      <c r="H268" s="2">
        <v>5</v>
      </c>
      <c r="I268" s="28"/>
      <c r="J268" s="2">
        <v>2</v>
      </c>
      <c r="K268" s="28"/>
      <c r="L268" s="28"/>
      <c r="M268" s="2">
        <v>3</v>
      </c>
    </row>
    <row r="269" spans="1:13" x14ac:dyDescent="0.2">
      <c r="A269" s="50">
        <f t="shared" si="6"/>
        <v>105</v>
      </c>
      <c r="B269" s="23">
        <v>5</v>
      </c>
      <c r="C269" s="23">
        <v>7</v>
      </c>
      <c r="D269" s="23">
        <v>1</v>
      </c>
      <c r="E269" s="2">
        <v>3</v>
      </c>
      <c r="F269" s="2">
        <v>2</v>
      </c>
      <c r="G269" s="2">
        <v>9</v>
      </c>
      <c r="H269" s="2">
        <v>4</v>
      </c>
      <c r="I269" s="2">
        <v>8</v>
      </c>
      <c r="J269" s="2">
        <v>10</v>
      </c>
      <c r="K269" s="2">
        <v>6</v>
      </c>
      <c r="L269" s="2">
        <v>11</v>
      </c>
      <c r="M269" s="2">
        <v>12</v>
      </c>
    </row>
    <row r="270" spans="1:13" x14ac:dyDescent="0.2">
      <c r="A270" s="50">
        <f t="shared" si="6"/>
        <v>106</v>
      </c>
      <c r="B270" s="23">
        <v>2</v>
      </c>
      <c r="C270" s="23">
        <v>3</v>
      </c>
      <c r="D270" s="23">
        <v>7</v>
      </c>
      <c r="E270" s="2">
        <v>10</v>
      </c>
      <c r="F270" s="2">
        <v>8</v>
      </c>
      <c r="G270" s="2">
        <v>4</v>
      </c>
      <c r="H270" s="2">
        <v>5</v>
      </c>
      <c r="I270" s="2">
        <v>11</v>
      </c>
      <c r="J270" s="2">
        <v>12</v>
      </c>
      <c r="K270" s="2">
        <v>1</v>
      </c>
      <c r="L270" s="2">
        <v>6</v>
      </c>
      <c r="M270" s="2">
        <v>9</v>
      </c>
    </row>
    <row r="271" spans="1:13" x14ac:dyDescent="0.2">
      <c r="A271" s="50">
        <f t="shared" si="6"/>
        <v>107</v>
      </c>
      <c r="B271" s="23">
        <v>1</v>
      </c>
      <c r="C271" s="23">
        <v>2</v>
      </c>
      <c r="D271" s="23">
        <v>3</v>
      </c>
      <c r="E271" s="2">
        <v>12</v>
      </c>
      <c r="F271" s="2">
        <v>4</v>
      </c>
      <c r="G271" s="2">
        <v>10</v>
      </c>
      <c r="H271" s="2">
        <v>5</v>
      </c>
      <c r="I271" s="2">
        <v>8</v>
      </c>
      <c r="J271" s="2">
        <v>9</v>
      </c>
      <c r="K271" s="2">
        <v>6</v>
      </c>
      <c r="L271" s="2">
        <v>11</v>
      </c>
      <c r="M271" s="2">
        <v>7</v>
      </c>
    </row>
    <row r="272" spans="1:13" x14ac:dyDescent="0.2">
      <c r="A272" s="50">
        <f t="shared" si="6"/>
        <v>108</v>
      </c>
      <c r="B272" s="23">
        <v>1</v>
      </c>
      <c r="C272" s="23">
        <v>5</v>
      </c>
      <c r="D272" s="29"/>
      <c r="E272" s="28"/>
      <c r="F272" s="28"/>
      <c r="G272" s="28"/>
      <c r="H272" s="2">
        <v>2</v>
      </c>
      <c r="I272" s="28"/>
      <c r="J272" s="28"/>
      <c r="K272" s="2">
        <v>3</v>
      </c>
      <c r="L272" s="2">
        <v>4</v>
      </c>
      <c r="M272" s="2">
        <v>6</v>
      </c>
    </row>
    <row r="273" spans="1:13" x14ac:dyDescent="0.2">
      <c r="A273" s="50">
        <f t="shared" si="6"/>
        <v>109</v>
      </c>
      <c r="B273" s="23">
        <v>6</v>
      </c>
      <c r="C273" s="23">
        <v>7</v>
      </c>
      <c r="D273" s="23">
        <v>3</v>
      </c>
      <c r="E273" s="2">
        <v>5</v>
      </c>
      <c r="F273" s="2">
        <v>4</v>
      </c>
      <c r="G273" s="2">
        <v>8</v>
      </c>
      <c r="H273" s="2">
        <v>1</v>
      </c>
      <c r="I273" s="2">
        <v>9</v>
      </c>
      <c r="J273" s="2">
        <v>11</v>
      </c>
      <c r="K273" s="2">
        <v>2</v>
      </c>
      <c r="L273" s="2">
        <v>12</v>
      </c>
      <c r="M273" s="2">
        <v>10</v>
      </c>
    </row>
    <row r="274" spans="1:13" x14ac:dyDescent="0.2">
      <c r="A274" s="50">
        <f t="shared" si="6"/>
        <v>110</v>
      </c>
      <c r="B274" s="23">
        <v>6</v>
      </c>
      <c r="C274" s="23">
        <v>9</v>
      </c>
      <c r="D274" s="23">
        <v>1</v>
      </c>
      <c r="E274" s="2">
        <v>3</v>
      </c>
      <c r="F274" s="2">
        <v>2</v>
      </c>
      <c r="G274" s="2">
        <v>10</v>
      </c>
      <c r="H274" s="2">
        <v>4</v>
      </c>
      <c r="I274" s="2">
        <v>7</v>
      </c>
      <c r="J274" s="2">
        <v>8</v>
      </c>
      <c r="K274" s="2">
        <v>5</v>
      </c>
      <c r="L274" s="2">
        <v>11</v>
      </c>
      <c r="M274" s="2">
        <v>12</v>
      </c>
    </row>
    <row r="275" spans="1:13" x14ac:dyDescent="0.2">
      <c r="A275" s="50">
        <f t="shared" si="6"/>
        <v>111</v>
      </c>
      <c r="B275" s="23">
        <v>10</v>
      </c>
      <c r="C275" s="23">
        <v>5</v>
      </c>
      <c r="D275" s="23">
        <v>1</v>
      </c>
      <c r="E275" s="2">
        <v>6</v>
      </c>
      <c r="F275" s="2">
        <v>7</v>
      </c>
      <c r="G275" s="2">
        <v>2</v>
      </c>
      <c r="H275" s="2">
        <v>11</v>
      </c>
      <c r="I275" s="2">
        <v>3</v>
      </c>
      <c r="J275" s="2">
        <v>9</v>
      </c>
      <c r="K275" s="2">
        <v>8</v>
      </c>
      <c r="L275" s="2">
        <v>12</v>
      </c>
      <c r="M275" s="2">
        <v>4</v>
      </c>
    </row>
    <row r="276" spans="1:13" x14ac:dyDescent="0.2">
      <c r="A276" s="50">
        <f t="shared" si="6"/>
        <v>112</v>
      </c>
      <c r="B276" s="23">
        <v>2</v>
      </c>
      <c r="C276" s="23">
        <v>3</v>
      </c>
      <c r="D276" s="23">
        <v>1</v>
      </c>
      <c r="E276" s="2">
        <v>5</v>
      </c>
      <c r="F276" s="2">
        <v>4</v>
      </c>
      <c r="G276" s="2">
        <v>9</v>
      </c>
      <c r="H276" s="2">
        <v>7</v>
      </c>
      <c r="I276" s="2">
        <v>10</v>
      </c>
      <c r="J276" s="2">
        <v>8</v>
      </c>
      <c r="K276" s="2">
        <v>6</v>
      </c>
      <c r="L276" s="2">
        <v>11</v>
      </c>
      <c r="M276" s="2">
        <v>12</v>
      </c>
    </row>
    <row r="277" spans="1:13" x14ac:dyDescent="0.2">
      <c r="A277" s="50">
        <f t="shared" si="6"/>
        <v>113</v>
      </c>
      <c r="B277" s="23">
        <v>7</v>
      </c>
      <c r="C277" s="23">
        <v>8</v>
      </c>
      <c r="D277" s="23">
        <v>1</v>
      </c>
      <c r="E277" s="2">
        <v>2</v>
      </c>
      <c r="F277" s="2">
        <v>3</v>
      </c>
      <c r="G277" s="2">
        <v>10</v>
      </c>
      <c r="H277" s="2">
        <v>6</v>
      </c>
      <c r="I277" s="2">
        <v>9</v>
      </c>
      <c r="J277" s="2">
        <v>4</v>
      </c>
      <c r="K277" s="2">
        <v>5</v>
      </c>
      <c r="L277" s="2">
        <v>11</v>
      </c>
      <c r="M277" s="2">
        <v>12</v>
      </c>
    </row>
    <row r="278" spans="1:13" x14ac:dyDescent="0.2">
      <c r="A278" s="50">
        <f t="shared" si="6"/>
        <v>114</v>
      </c>
      <c r="B278" s="23">
        <v>1</v>
      </c>
      <c r="C278" s="29"/>
      <c r="D278" s="29"/>
      <c r="E278" s="28"/>
      <c r="F278" s="28"/>
      <c r="G278" s="28"/>
      <c r="H278" s="28"/>
      <c r="I278" s="28"/>
      <c r="J278" s="28"/>
      <c r="K278" s="28"/>
      <c r="L278" s="28"/>
      <c r="M278" s="28"/>
    </row>
    <row r="279" spans="1:13" x14ac:dyDescent="0.2">
      <c r="A279" s="50">
        <f t="shared" si="6"/>
        <v>115</v>
      </c>
      <c r="B279" s="23">
        <v>2</v>
      </c>
      <c r="C279" s="23">
        <v>9</v>
      </c>
      <c r="D279" s="23">
        <v>8</v>
      </c>
      <c r="E279" s="2">
        <v>3</v>
      </c>
      <c r="F279" s="2">
        <v>11</v>
      </c>
      <c r="G279" s="2">
        <v>10</v>
      </c>
      <c r="H279" s="2">
        <v>1</v>
      </c>
      <c r="I279" s="2">
        <v>6</v>
      </c>
      <c r="J279" s="2">
        <v>5</v>
      </c>
      <c r="K279" s="2">
        <v>4</v>
      </c>
      <c r="L279" s="2">
        <v>12</v>
      </c>
      <c r="M279" s="2">
        <v>7</v>
      </c>
    </row>
    <row r="280" spans="1:13" x14ac:dyDescent="0.2">
      <c r="A280" s="50">
        <f t="shared" si="6"/>
        <v>116</v>
      </c>
      <c r="B280" s="23">
        <v>11</v>
      </c>
      <c r="C280" s="23">
        <v>3</v>
      </c>
      <c r="D280" s="23">
        <v>2</v>
      </c>
      <c r="E280" s="2">
        <v>10</v>
      </c>
      <c r="F280" s="2">
        <v>1</v>
      </c>
      <c r="G280" s="2">
        <v>8</v>
      </c>
      <c r="H280" s="2">
        <v>7</v>
      </c>
      <c r="I280" s="2">
        <v>12</v>
      </c>
      <c r="J280" s="2">
        <v>6</v>
      </c>
      <c r="K280" s="2">
        <v>5</v>
      </c>
      <c r="L280" s="2">
        <v>4</v>
      </c>
      <c r="M280" s="2">
        <v>9</v>
      </c>
    </row>
    <row r="281" spans="1:13" x14ac:dyDescent="0.2">
      <c r="A281" s="50">
        <f t="shared" si="6"/>
        <v>117</v>
      </c>
      <c r="B281" s="23">
        <v>5</v>
      </c>
      <c r="C281" s="23">
        <v>4</v>
      </c>
      <c r="D281" s="23">
        <v>12</v>
      </c>
      <c r="E281" s="2">
        <v>11</v>
      </c>
      <c r="F281" s="2">
        <v>10</v>
      </c>
      <c r="G281" s="2">
        <v>8</v>
      </c>
      <c r="H281" s="2">
        <v>2</v>
      </c>
      <c r="I281" s="2">
        <v>9</v>
      </c>
      <c r="J281" s="2">
        <v>3</v>
      </c>
      <c r="K281" s="2">
        <v>1</v>
      </c>
      <c r="L281" s="2">
        <v>7</v>
      </c>
      <c r="M281" s="2">
        <v>6</v>
      </c>
    </row>
    <row r="282" spans="1:13" x14ac:dyDescent="0.2">
      <c r="A282" s="50">
        <f t="shared" si="6"/>
        <v>118</v>
      </c>
      <c r="B282" s="23">
        <v>4</v>
      </c>
      <c r="C282" s="29"/>
      <c r="D282" s="29"/>
      <c r="E282" s="28"/>
      <c r="F282" s="2">
        <v>2</v>
      </c>
      <c r="G282" s="28"/>
      <c r="H282" s="2">
        <v>1</v>
      </c>
      <c r="I282" s="28"/>
      <c r="J282" s="28"/>
      <c r="K282" s="2">
        <v>3</v>
      </c>
      <c r="L282" s="28"/>
      <c r="M282" s="28"/>
    </row>
    <row r="283" spans="1:13" x14ac:dyDescent="0.2">
      <c r="A283" s="50">
        <f t="shared" si="6"/>
        <v>119</v>
      </c>
      <c r="B283" s="2">
        <v>4</v>
      </c>
      <c r="C283" s="2">
        <v>5</v>
      </c>
      <c r="D283" s="2">
        <v>6</v>
      </c>
      <c r="E283" s="2">
        <v>8</v>
      </c>
      <c r="F283" s="2">
        <v>1</v>
      </c>
      <c r="G283" s="2">
        <v>7</v>
      </c>
      <c r="H283" s="2">
        <v>3</v>
      </c>
      <c r="I283" s="2">
        <v>10</v>
      </c>
      <c r="J283" s="2">
        <v>12</v>
      </c>
      <c r="K283" s="2">
        <v>2</v>
      </c>
      <c r="L283" s="2">
        <v>9</v>
      </c>
      <c r="M283" s="2">
        <v>11</v>
      </c>
    </row>
    <row r="284" spans="1:13" x14ac:dyDescent="0.2">
      <c r="A284" s="50">
        <f t="shared" si="6"/>
        <v>120</v>
      </c>
      <c r="B284" s="2">
        <v>2</v>
      </c>
      <c r="C284" s="2">
        <v>3</v>
      </c>
      <c r="D284" s="2">
        <v>6</v>
      </c>
      <c r="E284" s="2">
        <v>9</v>
      </c>
      <c r="F284" s="2">
        <v>7</v>
      </c>
      <c r="G284" s="2">
        <v>5</v>
      </c>
      <c r="H284" s="2">
        <v>4</v>
      </c>
      <c r="I284" s="2">
        <v>12</v>
      </c>
      <c r="J284" s="2">
        <v>11</v>
      </c>
      <c r="K284" s="2">
        <v>1</v>
      </c>
      <c r="L284" s="2">
        <v>8</v>
      </c>
      <c r="M284" s="2">
        <v>10</v>
      </c>
    </row>
    <row r="285" spans="1:13" x14ac:dyDescent="0.2">
      <c r="A285" s="50">
        <f t="shared" si="6"/>
        <v>121</v>
      </c>
      <c r="B285" s="2">
        <v>3</v>
      </c>
      <c r="C285" s="2">
        <v>5</v>
      </c>
      <c r="D285" s="2">
        <v>6</v>
      </c>
      <c r="E285" s="2">
        <v>2</v>
      </c>
      <c r="F285" s="2">
        <v>8</v>
      </c>
      <c r="G285" s="2">
        <v>4</v>
      </c>
      <c r="H285" s="2">
        <v>1</v>
      </c>
      <c r="I285" s="2">
        <v>7</v>
      </c>
      <c r="J285" s="2">
        <v>10</v>
      </c>
      <c r="K285" s="2">
        <v>9</v>
      </c>
      <c r="L285" s="2">
        <v>11</v>
      </c>
      <c r="M285" s="2">
        <v>12</v>
      </c>
    </row>
    <row r="286" spans="1:13" ht="32" x14ac:dyDescent="0.2">
      <c r="A286" s="15" t="s">
        <v>56</v>
      </c>
      <c r="B286" s="16">
        <f>COUNT(B165:B285)</f>
        <v>101</v>
      </c>
      <c r="C286" s="16">
        <f t="shared" ref="C286:M286" si="7">COUNT(C165:C285)</f>
        <v>92</v>
      </c>
      <c r="D286" s="16">
        <f t="shared" si="7"/>
        <v>97</v>
      </c>
      <c r="E286" s="16">
        <f t="shared" si="7"/>
        <v>92</v>
      </c>
      <c r="F286" s="16">
        <f t="shared" si="7"/>
        <v>97</v>
      </c>
      <c r="G286" s="16">
        <f t="shared" si="7"/>
        <v>89</v>
      </c>
      <c r="H286" s="16">
        <f t="shared" si="7"/>
        <v>100</v>
      </c>
      <c r="I286" s="16">
        <f t="shared" si="7"/>
        <v>83</v>
      </c>
      <c r="J286" s="16">
        <f t="shared" si="7"/>
        <v>86</v>
      </c>
      <c r="K286" s="16">
        <f t="shared" si="7"/>
        <v>102</v>
      </c>
      <c r="L286" s="16">
        <f t="shared" si="7"/>
        <v>85</v>
      </c>
      <c r="M286" s="16">
        <f t="shared" si="7"/>
        <v>88</v>
      </c>
    </row>
    <row r="287" spans="1:13" ht="32" x14ac:dyDescent="0.2">
      <c r="A287" s="15" t="s">
        <v>57</v>
      </c>
      <c r="B287" s="16">
        <f>SUM(B165:B285)</f>
        <v>418</v>
      </c>
      <c r="C287" s="16">
        <f t="shared" ref="C287:M287" si="8">SUM(C165:C285)</f>
        <v>529</v>
      </c>
      <c r="D287" s="16">
        <f t="shared" si="8"/>
        <v>350</v>
      </c>
      <c r="E287" s="16">
        <f t="shared" si="8"/>
        <v>458</v>
      </c>
      <c r="F287" s="16">
        <f t="shared" si="8"/>
        <v>393</v>
      </c>
      <c r="G287" s="16">
        <f t="shared" si="8"/>
        <v>608</v>
      </c>
      <c r="H287" s="16">
        <f t="shared" si="8"/>
        <v>470</v>
      </c>
      <c r="I287" s="16">
        <f t="shared" si="8"/>
        <v>712</v>
      </c>
      <c r="J287" s="16">
        <f t="shared" si="8"/>
        <v>712</v>
      </c>
      <c r="K287" s="16">
        <f t="shared" si="8"/>
        <v>513</v>
      </c>
      <c r="L287" s="16">
        <f t="shared" si="8"/>
        <v>759</v>
      </c>
      <c r="M287" s="16">
        <f t="shared" si="8"/>
        <v>750</v>
      </c>
    </row>
    <row r="288" spans="1:13" x14ac:dyDescent="0.2">
      <c r="A288" s="13" t="s">
        <v>31</v>
      </c>
      <c r="B288" s="18">
        <f>B287/B286</f>
        <v>4.1386138613861387</v>
      </c>
      <c r="C288" s="18">
        <f t="shared" ref="C288:M288" si="9">C287/C286</f>
        <v>5.75</v>
      </c>
      <c r="D288" s="51">
        <f t="shared" si="9"/>
        <v>3.6082474226804124</v>
      </c>
      <c r="E288" s="18">
        <f t="shared" si="9"/>
        <v>4.9782608695652177</v>
      </c>
      <c r="F288" s="18">
        <f t="shared" si="9"/>
        <v>4.0515463917525771</v>
      </c>
      <c r="G288" s="18">
        <f t="shared" si="9"/>
        <v>6.8314606741573032</v>
      </c>
      <c r="H288" s="18">
        <f t="shared" si="9"/>
        <v>4.7</v>
      </c>
      <c r="I288" s="18">
        <f t="shared" si="9"/>
        <v>8.5783132530120483</v>
      </c>
      <c r="J288" s="18">
        <f t="shared" si="9"/>
        <v>8.279069767441861</v>
      </c>
      <c r="K288" s="18">
        <f t="shared" si="9"/>
        <v>5.0294117647058822</v>
      </c>
      <c r="L288" s="18">
        <f t="shared" si="9"/>
        <v>8.9294117647058826</v>
      </c>
      <c r="M288" s="18">
        <f t="shared" si="9"/>
        <v>8.5227272727272734</v>
      </c>
    </row>
    <row r="289" spans="1:13" x14ac:dyDescent="0.2">
      <c r="B289">
        <v>1</v>
      </c>
      <c r="C289">
        <v>2</v>
      </c>
      <c r="D289">
        <v>3</v>
      </c>
      <c r="E289">
        <v>4</v>
      </c>
      <c r="F289">
        <v>5</v>
      </c>
      <c r="G289">
        <v>6</v>
      </c>
      <c r="H289">
        <v>7</v>
      </c>
      <c r="I289">
        <v>8</v>
      </c>
      <c r="J289">
        <v>9</v>
      </c>
      <c r="K289">
        <v>10</v>
      </c>
      <c r="L289">
        <v>11</v>
      </c>
      <c r="M289">
        <v>12</v>
      </c>
    </row>
    <row r="291" spans="1:13" ht="19" x14ac:dyDescent="0.25">
      <c r="A291" s="9" t="s">
        <v>3</v>
      </c>
    </row>
    <row r="292" spans="1:13" ht="16" x14ac:dyDescent="0.2">
      <c r="A292" s="7"/>
    </row>
    <row r="293" spans="1:13" x14ac:dyDescent="0.2">
      <c r="A293" t="s">
        <v>27</v>
      </c>
    </row>
    <row r="294" spans="1:13" ht="32" x14ac:dyDescent="0.2">
      <c r="A294" s="1" t="s">
        <v>4</v>
      </c>
      <c r="B294" s="1" t="s">
        <v>7</v>
      </c>
      <c r="C294" s="1" t="s">
        <v>5</v>
      </c>
      <c r="D294" s="1" t="s">
        <v>55</v>
      </c>
      <c r="E294" s="1" t="s">
        <v>54</v>
      </c>
    </row>
    <row r="295" spans="1:13" ht="250.5" customHeight="1" x14ac:dyDescent="0.2">
      <c r="A295" s="6">
        <v>1</v>
      </c>
      <c r="B295" s="4" t="s">
        <v>28</v>
      </c>
      <c r="C295" s="48">
        <f>B425</f>
        <v>1.2818181818181817</v>
      </c>
      <c r="D295" s="5" t="s">
        <v>233</v>
      </c>
      <c r="E295" s="168" t="s">
        <v>219</v>
      </c>
    </row>
    <row r="296" spans="1:13" ht="147" customHeight="1" x14ac:dyDescent="0.2">
      <c r="A296" s="6">
        <f>1+A295</f>
        <v>2</v>
      </c>
      <c r="B296" s="5" t="s">
        <v>29</v>
      </c>
      <c r="C296" s="20">
        <f>C425</f>
        <v>2.29126213592233</v>
      </c>
      <c r="D296" s="5" t="s">
        <v>234</v>
      </c>
      <c r="E296" s="169"/>
    </row>
    <row r="297" spans="1:13" ht="288.75" customHeight="1" x14ac:dyDescent="0.2">
      <c r="A297" s="6">
        <f t="shared" ref="A297" si="10">1+A296</f>
        <v>3</v>
      </c>
      <c r="B297" s="5" t="s">
        <v>30</v>
      </c>
      <c r="C297" s="20">
        <f>D425</f>
        <v>2.2752293577981653</v>
      </c>
      <c r="D297" s="5" t="s">
        <v>235</v>
      </c>
      <c r="E297" s="170"/>
    </row>
    <row r="300" spans="1:13" x14ac:dyDescent="0.2">
      <c r="A300" s="8" t="s">
        <v>6</v>
      </c>
    </row>
    <row r="301" spans="1:13" ht="64" x14ac:dyDescent="0.2">
      <c r="A301" s="11" t="s">
        <v>4</v>
      </c>
      <c r="B301" s="11" t="s">
        <v>32</v>
      </c>
      <c r="C301" s="11" t="s">
        <v>33</v>
      </c>
      <c r="D301" s="11" t="s">
        <v>34</v>
      </c>
    </row>
    <row r="302" spans="1:13" x14ac:dyDescent="0.2">
      <c r="A302" s="49">
        <v>1</v>
      </c>
      <c r="B302" s="6">
        <v>1</v>
      </c>
      <c r="C302" s="6">
        <v>3</v>
      </c>
      <c r="D302" s="6">
        <v>2</v>
      </c>
    </row>
    <row r="303" spans="1:13" x14ac:dyDescent="0.2">
      <c r="A303" s="49">
        <f>1+A302</f>
        <v>2</v>
      </c>
      <c r="B303" s="6">
        <v>3</v>
      </c>
      <c r="C303" s="6">
        <v>2</v>
      </c>
      <c r="D303" s="6">
        <v>1</v>
      </c>
    </row>
    <row r="304" spans="1:13" x14ac:dyDescent="0.2">
      <c r="A304" s="49">
        <f t="shared" ref="A304:A361" si="11">1+A303</f>
        <v>3</v>
      </c>
      <c r="B304" s="6">
        <v>1</v>
      </c>
      <c r="C304" s="6">
        <v>2</v>
      </c>
      <c r="D304" s="6">
        <v>3</v>
      </c>
    </row>
    <row r="305" spans="1:4" x14ac:dyDescent="0.2">
      <c r="A305" s="49">
        <f t="shared" si="11"/>
        <v>4</v>
      </c>
      <c r="B305" s="6">
        <v>1</v>
      </c>
      <c r="C305" s="6">
        <v>2</v>
      </c>
      <c r="D305" s="6">
        <v>3</v>
      </c>
    </row>
    <row r="306" spans="1:4" x14ac:dyDescent="0.2">
      <c r="A306" s="49">
        <f t="shared" si="11"/>
        <v>5</v>
      </c>
      <c r="B306" s="6">
        <v>1</v>
      </c>
      <c r="C306" s="6">
        <v>2</v>
      </c>
      <c r="D306" s="6">
        <v>3</v>
      </c>
    </row>
    <row r="307" spans="1:4" x14ac:dyDescent="0.2">
      <c r="A307" s="49">
        <f t="shared" si="11"/>
        <v>6</v>
      </c>
      <c r="B307" s="30"/>
      <c r="C307" s="30"/>
      <c r="D307" s="6">
        <v>1</v>
      </c>
    </row>
    <row r="308" spans="1:4" x14ac:dyDescent="0.2">
      <c r="A308" s="49">
        <f t="shared" si="11"/>
        <v>7</v>
      </c>
      <c r="B308" s="30"/>
      <c r="C308" s="30"/>
      <c r="D308" s="6">
        <v>1</v>
      </c>
    </row>
    <row r="309" spans="1:4" x14ac:dyDescent="0.2">
      <c r="A309" s="49">
        <f t="shared" si="11"/>
        <v>8</v>
      </c>
      <c r="B309" s="6">
        <v>1</v>
      </c>
      <c r="C309" s="6">
        <v>3</v>
      </c>
      <c r="D309" s="6">
        <v>2</v>
      </c>
    </row>
    <row r="310" spans="1:4" x14ac:dyDescent="0.2">
      <c r="A310" s="49">
        <f t="shared" si="11"/>
        <v>9</v>
      </c>
      <c r="B310" s="6">
        <v>1</v>
      </c>
      <c r="C310" s="6">
        <v>3</v>
      </c>
      <c r="D310" s="6">
        <v>2</v>
      </c>
    </row>
    <row r="311" spans="1:4" x14ac:dyDescent="0.2">
      <c r="A311" s="49">
        <f t="shared" si="11"/>
        <v>10</v>
      </c>
      <c r="B311" s="6">
        <v>1</v>
      </c>
      <c r="C311" s="6">
        <v>3</v>
      </c>
      <c r="D311" s="6">
        <v>2</v>
      </c>
    </row>
    <row r="312" spans="1:4" x14ac:dyDescent="0.2">
      <c r="A312" s="49">
        <f t="shared" si="11"/>
        <v>11</v>
      </c>
      <c r="B312" s="6">
        <v>1</v>
      </c>
      <c r="C312" s="6">
        <v>2</v>
      </c>
      <c r="D312" s="6">
        <v>3</v>
      </c>
    </row>
    <row r="313" spans="1:4" x14ac:dyDescent="0.2">
      <c r="A313" s="49">
        <f t="shared" si="11"/>
        <v>12</v>
      </c>
      <c r="B313" s="6">
        <v>2</v>
      </c>
      <c r="C313" s="6">
        <v>3</v>
      </c>
      <c r="D313" s="6">
        <v>1</v>
      </c>
    </row>
    <row r="314" spans="1:4" x14ac:dyDescent="0.2">
      <c r="A314" s="49">
        <f t="shared" si="11"/>
        <v>13</v>
      </c>
      <c r="B314" s="6">
        <v>1</v>
      </c>
      <c r="C314" s="6">
        <v>3</v>
      </c>
      <c r="D314" s="6">
        <v>2</v>
      </c>
    </row>
    <row r="315" spans="1:4" x14ac:dyDescent="0.2">
      <c r="A315" s="49">
        <f t="shared" si="11"/>
        <v>14</v>
      </c>
      <c r="B315" s="6">
        <v>1</v>
      </c>
      <c r="C315" s="30"/>
      <c r="D315" s="30"/>
    </row>
    <row r="316" spans="1:4" x14ac:dyDescent="0.2">
      <c r="A316" s="49">
        <f t="shared" si="11"/>
        <v>15</v>
      </c>
      <c r="B316" s="6">
        <v>1</v>
      </c>
      <c r="C316" s="30"/>
      <c r="D316" s="30"/>
    </row>
    <row r="317" spans="1:4" x14ac:dyDescent="0.2">
      <c r="A317" s="49">
        <f t="shared" si="11"/>
        <v>16</v>
      </c>
      <c r="B317" s="6">
        <v>1</v>
      </c>
      <c r="C317" s="6">
        <v>2</v>
      </c>
      <c r="D317" s="6">
        <v>3</v>
      </c>
    </row>
    <row r="318" spans="1:4" x14ac:dyDescent="0.2">
      <c r="A318" s="49">
        <f t="shared" si="11"/>
        <v>17</v>
      </c>
      <c r="B318" s="6">
        <v>1</v>
      </c>
      <c r="C318" s="6">
        <v>3</v>
      </c>
      <c r="D318" s="6">
        <v>2</v>
      </c>
    </row>
    <row r="319" spans="1:4" x14ac:dyDescent="0.2">
      <c r="A319" s="49">
        <f t="shared" si="11"/>
        <v>18</v>
      </c>
      <c r="B319" s="6">
        <v>1</v>
      </c>
      <c r="C319" s="6">
        <v>3</v>
      </c>
      <c r="D319" s="6">
        <v>2</v>
      </c>
    </row>
    <row r="320" spans="1:4" x14ac:dyDescent="0.2">
      <c r="A320" s="49">
        <f t="shared" si="11"/>
        <v>19</v>
      </c>
      <c r="B320" s="6">
        <v>1</v>
      </c>
      <c r="C320" s="6">
        <v>2</v>
      </c>
      <c r="D320" s="6">
        <v>3</v>
      </c>
    </row>
    <row r="321" spans="1:4" x14ac:dyDescent="0.2">
      <c r="A321" s="49">
        <f t="shared" si="11"/>
        <v>20</v>
      </c>
      <c r="B321" s="6">
        <v>2</v>
      </c>
      <c r="C321" s="6">
        <v>3</v>
      </c>
      <c r="D321" s="6">
        <v>1</v>
      </c>
    </row>
    <row r="322" spans="1:4" x14ac:dyDescent="0.2">
      <c r="A322" s="49">
        <f t="shared" si="11"/>
        <v>21</v>
      </c>
      <c r="B322" s="6">
        <v>1</v>
      </c>
      <c r="C322" s="6">
        <v>3</v>
      </c>
      <c r="D322" s="6">
        <v>2</v>
      </c>
    </row>
    <row r="323" spans="1:4" x14ac:dyDescent="0.2">
      <c r="A323" s="49">
        <f t="shared" si="11"/>
        <v>22</v>
      </c>
      <c r="B323" s="6">
        <v>1</v>
      </c>
      <c r="C323" s="30"/>
      <c r="D323" s="30"/>
    </row>
    <row r="324" spans="1:4" x14ac:dyDescent="0.2">
      <c r="A324" s="49">
        <f t="shared" si="11"/>
        <v>23</v>
      </c>
      <c r="B324" s="6">
        <v>3</v>
      </c>
      <c r="C324" s="6">
        <v>1</v>
      </c>
      <c r="D324" s="6">
        <v>2</v>
      </c>
    </row>
    <row r="325" spans="1:4" x14ac:dyDescent="0.2">
      <c r="A325" s="49">
        <f t="shared" si="11"/>
        <v>24</v>
      </c>
      <c r="B325" s="6">
        <v>1</v>
      </c>
      <c r="C325" s="6">
        <v>2</v>
      </c>
      <c r="D325" s="6">
        <v>3</v>
      </c>
    </row>
    <row r="326" spans="1:4" x14ac:dyDescent="0.2">
      <c r="A326" s="49">
        <f t="shared" si="11"/>
        <v>25</v>
      </c>
      <c r="B326" s="30"/>
      <c r="C326" s="30"/>
      <c r="D326" s="30"/>
    </row>
    <row r="327" spans="1:4" x14ac:dyDescent="0.2">
      <c r="A327" s="49">
        <f t="shared" si="11"/>
        <v>26</v>
      </c>
      <c r="B327" s="30"/>
      <c r="C327" s="30"/>
      <c r="D327" s="6">
        <v>1</v>
      </c>
    </row>
    <row r="328" spans="1:4" x14ac:dyDescent="0.2">
      <c r="A328" s="49">
        <f t="shared" si="11"/>
        <v>27</v>
      </c>
      <c r="B328" s="6">
        <v>1</v>
      </c>
      <c r="C328" s="6">
        <v>2</v>
      </c>
      <c r="D328" s="6">
        <v>3</v>
      </c>
    </row>
    <row r="329" spans="1:4" x14ac:dyDescent="0.2">
      <c r="A329" s="49">
        <f t="shared" si="11"/>
        <v>28</v>
      </c>
      <c r="B329" s="6">
        <v>1</v>
      </c>
      <c r="C329" s="6">
        <v>2</v>
      </c>
      <c r="D329" s="6">
        <v>3</v>
      </c>
    </row>
    <row r="330" spans="1:4" x14ac:dyDescent="0.2">
      <c r="A330" s="49">
        <f t="shared" si="11"/>
        <v>29</v>
      </c>
      <c r="B330" s="6">
        <v>1</v>
      </c>
      <c r="C330" s="6">
        <v>2</v>
      </c>
      <c r="D330" s="6">
        <v>3</v>
      </c>
    </row>
    <row r="331" spans="1:4" x14ac:dyDescent="0.2">
      <c r="A331" s="49">
        <f t="shared" si="11"/>
        <v>30</v>
      </c>
      <c r="B331" s="6">
        <v>1</v>
      </c>
      <c r="C331" s="6">
        <v>2</v>
      </c>
      <c r="D331" s="6">
        <v>3</v>
      </c>
    </row>
    <row r="332" spans="1:4" x14ac:dyDescent="0.2">
      <c r="A332" s="49">
        <f t="shared" si="11"/>
        <v>31</v>
      </c>
      <c r="B332" s="6">
        <v>1</v>
      </c>
      <c r="C332" s="6">
        <v>2</v>
      </c>
      <c r="D332" s="6">
        <v>3</v>
      </c>
    </row>
    <row r="333" spans="1:4" x14ac:dyDescent="0.2">
      <c r="A333" s="49">
        <f t="shared" si="11"/>
        <v>32</v>
      </c>
      <c r="B333" s="6">
        <v>1</v>
      </c>
      <c r="C333" s="6">
        <v>2</v>
      </c>
      <c r="D333" s="6">
        <v>3</v>
      </c>
    </row>
    <row r="334" spans="1:4" x14ac:dyDescent="0.2">
      <c r="A334" s="49">
        <f t="shared" si="11"/>
        <v>33</v>
      </c>
      <c r="B334" s="6">
        <v>1</v>
      </c>
      <c r="C334" s="6">
        <v>2</v>
      </c>
      <c r="D334" s="6">
        <v>3</v>
      </c>
    </row>
    <row r="335" spans="1:4" x14ac:dyDescent="0.2">
      <c r="A335" s="49">
        <f t="shared" si="11"/>
        <v>34</v>
      </c>
      <c r="B335" s="6">
        <v>1</v>
      </c>
      <c r="C335" s="6">
        <v>2</v>
      </c>
      <c r="D335" s="6">
        <v>3</v>
      </c>
    </row>
    <row r="336" spans="1:4" x14ac:dyDescent="0.2">
      <c r="A336" s="49">
        <f t="shared" si="11"/>
        <v>35</v>
      </c>
      <c r="B336" s="6">
        <v>2</v>
      </c>
      <c r="C336" s="6">
        <v>1</v>
      </c>
      <c r="D336" s="6">
        <v>3</v>
      </c>
    </row>
    <row r="337" spans="1:4" x14ac:dyDescent="0.2">
      <c r="A337" s="49">
        <f t="shared" si="11"/>
        <v>36</v>
      </c>
      <c r="B337" s="6">
        <v>2</v>
      </c>
      <c r="C337" s="6">
        <v>1</v>
      </c>
      <c r="D337" s="6">
        <v>3</v>
      </c>
    </row>
    <row r="338" spans="1:4" x14ac:dyDescent="0.2">
      <c r="A338" s="49">
        <f t="shared" si="11"/>
        <v>37</v>
      </c>
      <c r="B338" s="30"/>
      <c r="C338" s="30"/>
      <c r="D338" s="6">
        <v>1</v>
      </c>
    </row>
    <row r="339" spans="1:4" x14ac:dyDescent="0.2">
      <c r="A339" s="49">
        <f t="shared" si="11"/>
        <v>38</v>
      </c>
      <c r="B339" s="6">
        <v>1</v>
      </c>
      <c r="C339" s="6">
        <v>3</v>
      </c>
      <c r="D339" s="6">
        <v>2</v>
      </c>
    </row>
    <row r="340" spans="1:4" x14ac:dyDescent="0.2">
      <c r="A340" s="49">
        <f t="shared" si="11"/>
        <v>39</v>
      </c>
      <c r="B340" s="6">
        <v>1</v>
      </c>
      <c r="C340" s="6">
        <v>2</v>
      </c>
      <c r="D340" s="6">
        <v>3</v>
      </c>
    </row>
    <row r="341" spans="1:4" x14ac:dyDescent="0.2">
      <c r="A341" s="49">
        <f t="shared" si="11"/>
        <v>40</v>
      </c>
      <c r="B341" s="6">
        <v>1</v>
      </c>
      <c r="C341" s="6">
        <v>3</v>
      </c>
      <c r="D341" s="6">
        <v>2</v>
      </c>
    </row>
    <row r="342" spans="1:4" x14ac:dyDescent="0.2">
      <c r="A342" s="49">
        <f t="shared" si="11"/>
        <v>41</v>
      </c>
      <c r="B342" s="6">
        <v>1</v>
      </c>
      <c r="C342" s="6">
        <v>2</v>
      </c>
      <c r="D342" s="6">
        <v>3</v>
      </c>
    </row>
    <row r="343" spans="1:4" x14ac:dyDescent="0.2">
      <c r="A343" s="49">
        <f t="shared" si="11"/>
        <v>42</v>
      </c>
      <c r="B343" s="6">
        <v>1</v>
      </c>
      <c r="C343" s="30"/>
      <c r="D343" s="30"/>
    </row>
    <row r="344" spans="1:4" x14ac:dyDescent="0.2">
      <c r="A344" s="49">
        <f t="shared" si="11"/>
        <v>43</v>
      </c>
      <c r="B344" s="6">
        <v>1</v>
      </c>
      <c r="C344" s="6">
        <v>3</v>
      </c>
      <c r="D344" s="6">
        <v>2</v>
      </c>
    </row>
    <row r="345" spans="1:4" x14ac:dyDescent="0.2">
      <c r="A345" s="49">
        <f t="shared" si="11"/>
        <v>44</v>
      </c>
      <c r="B345" s="6">
        <v>1</v>
      </c>
      <c r="C345" s="6">
        <v>3</v>
      </c>
      <c r="D345" s="6">
        <v>2</v>
      </c>
    </row>
    <row r="346" spans="1:4" x14ac:dyDescent="0.2">
      <c r="A346" s="49">
        <f t="shared" si="11"/>
        <v>45</v>
      </c>
      <c r="B346" s="6">
        <v>2</v>
      </c>
      <c r="C346" s="6">
        <v>3</v>
      </c>
      <c r="D346" s="6">
        <v>1</v>
      </c>
    </row>
    <row r="347" spans="1:4" x14ac:dyDescent="0.2">
      <c r="A347" s="49">
        <f t="shared" si="11"/>
        <v>46</v>
      </c>
      <c r="B347" s="6">
        <v>1</v>
      </c>
      <c r="C347" s="6">
        <v>2</v>
      </c>
      <c r="D347" s="6">
        <v>3</v>
      </c>
    </row>
    <row r="348" spans="1:4" x14ac:dyDescent="0.2">
      <c r="A348" s="49">
        <f t="shared" si="11"/>
        <v>47</v>
      </c>
      <c r="B348" s="6">
        <v>1</v>
      </c>
      <c r="C348" s="6">
        <v>3</v>
      </c>
      <c r="D348" s="6">
        <v>2</v>
      </c>
    </row>
    <row r="349" spans="1:4" x14ac:dyDescent="0.2">
      <c r="A349" s="49">
        <f t="shared" si="11"/>
        <v>48</v>
      </c>
      <c r="B349" s="6">
        <v>1</v>
      </c>
      <c r="C349" s="6">
        <v>3</v>
      </c>
      <c r="D349" s="6">
        <v>2</v>
      </c>
    </row>
    <row r="350" spans="1:4" x14ac:dyDescent="0.2">
      <c r="A350" s="49">
        <f t="shared" si="11"/>
        <v>49</v>
      </c>
      <c r="B350" s="6">
        <v>1</v>
      </c>
      <c r="C350" s="6">
        <v>3</v>
      </c>
      <c r="D350" s="6">
        <v>2</v>
      </c>
    </row>
    <row r="351" spans="1:4" x14ac:dyDescent="0.2">
      <c r="A351" s="49">
        <f t="shared" si="11"/>
        <v>50</v>
      </c>
      <c r="B351" s="6">
        <v>1</v>
      </c>
      <c r="C351" s="6">
        <v>3</v>
      </c>
      <c r="D351" s="6">
        <v>2</v>
      </c>
    </row>
    <row r="352" spans="1:4" x14ac:dyDescent="0.2">
      <c r="A352" s="49">
        <f t="shared" si="11"/>
        <v>51</v>
      </c>
      <c r="B352" s="6">
        <v>2</v>
      </c>
      <c r="C352" s="6">
        <v>3</v>
      </c>
      <c r="D352" s="6">
        <v>1</v>
      </c>
    </row>
    <row r="353" spans="1:4" x14ac:dyDescent="0.2">
      <c r="A353" s="49">
        <f t="shared" si="11"/>
        <v>52</v>
      </c>
      <c r="B353" s="6">
        <v>1</v>
      </c>
      <c r="C353" s="6">
        <v>3</v>
      </c>
      <c r="D353" s="6">
        <v>2</v>
      </c>
    </row>
    <row r="354" spans="1:4" x14ac:dyDescent="0.2">
      <c r="A354" s="49">
        <f t="shared" si="11"/>
        <v>53</v>
      </c>
      <c r="B354" s="30"/>
      <c r="C354" s="30"/>
      <c r="D354" s="6">
        <v>1</v>
      </c>
    </row>
    <row r="355" spans="1:4" x14ac:dyDescent="0.2">
      <c r="A355" s="49">
        <f t="shared" si="11"/>
        <v>54</v>
      </c>
      <c r="B355" s="6">
        <v>1</v>
      </c>
      <c r="C355" s="6">
        <v>3</v>
      </c>
      <c r="D355" s="6">
        <v>2</v>
      </c>
    </row>
    <row r="356" spans="1:4" x14ac:dyDescent="0.2">
      <c r="A356" s="49">
        <f t="shared" si="11"/>
        <v>55</v>
      </c>
      <c r="B356" s="6">
        <v>1</v>
      </c>
      <c r="C356" s="6">
        <v>3</v>
      </c>
      <c r="D356" s="6">
        <v>2</v>
      </c>
    </row>
    <row r="357" spans="1:4" x14ac:dyDescent="0.2">
      <c r="A357" s="49">
        <f t="shared" si="11"/>
        <v>56</v>
      </c>
      <c r="B357" s="6">
        <v>3</v>
      </c>
      <c r="C357" s="6">
        <v>2</v>
      </c>
      <c r="D357" s="6">
        <v>1</v>
      </c>
    </row>
    <row r="358" spans="1:4" x14ac:dyDescent="0.2">
      <c r="A358" s="49">
        <f t="shared" si="11"/>
        <v>57</v>
      </c>
      <c r="B358" s="6">
        <v>1</v>
      </c>
      <c r="C358" s="6">
        <v>2</v>
      </c>
      <c r="D358" s="6">
        <v>3</v>
      </c>
    </row>
    <row r="359" spans="1:4" x14ac:dyDescent="0.2">
      <c r="A359" s="49">
        <f t="shared" si="11"/>
        <v>58</v>
      </c>
      <c r="B359" s="6">
        <v>1</v>
      </c>
      <c r="C359" s="6">
        <v>3</v>
      </c>
      <c r="D359" s="6">
        <v>2</v>
      </c>
    </row>
    <row r="360" spans="1:4" x14ac:dyDescent="0.2">
      <c r="A360" s="49">
        <f t="shared" si="11"/>
        <v>59</v>
      </c>
      <c r="B360" s="6">
        <v>1</v>
      </c>
      <c r="C360" s="6">
        <v>2</v>
      </c>
      <c r="D360" s="6">
        <v>3</v>
      </c>
    </row>
    <row r="361" spans="1:4" x14ac:dyDescent="0.2">
      <c r="A361" s="49">
        <f t="shared" si="11"/>
        <v>60</v>
      </c>
      <c r="B361" s="6">
        <v>1</v>
      </c>
      <c r="C361" s="6">
        <v>2</v>
      </c>
      <c r="D361" s="6">
        <v>3</v>
      </c>
    </row>
    <row r="362" spans="1:4" x14ac:dyDescent="0.2">
      <c r="A362" s="49">
        <f t="shared" ref="A362:A422" si="12">1+A361</f>
        <v>61</v>
      </c>
      <c r="B362" s="6">
        <v>1</v>
      </c>
      <c r="C362" s="6">
        <v>2</v>
      </c>
      <c r="D362" s="6">
        <v>3</v>
      </c>
    </row>
    <row r="363" spans="1:4" x14ac:dyDescent="0.2">
      <c r="A363" s="49">
        <f t="shared" si="12"/>
        <v>62</v>
      </c>
      <c r="B363" s="6">
        <v>1</v>
      </c>
      <c r="C363" s="30"/>
      <c r="D363" s="30"/>
    </row>
    <row r="364" spans="1:4" x14ac:dyDescent="0.2">
      <c r="A364" s="49">
        <f t="shared" si="12"/>
        <v>63</v>
      </c>
      <c r="B364" s="6">
        <v>1</v>
      </c>
      <c r="C364" s="6">
        <v>2</v>
      </c>
      <c r="D364" s="6">
        <v>3</v>
      </c>
    </row>
    <row r="365" spans="1:4" x14ac:dyDescent="0.2">
      <c r="A365" s="49">
        <f t="shared" si="12"/>
        <v>64</v>
      </c>
      <c r="B365" s="6">
        <v>1</v>
      </c>
      <c r="C365" s="6">
        <v>3</v>
      </c>
      <c r="D365" s="6">
        <v>2</v>
      </c>
    </row>
    <row r="366" spans="1:4" x14ac:dyDescent="0.2">
      <c r="A366" s="49">
        <f t="shared" si="12"/>
        <v>65</v>
      </c>
      <c r="B366" s="6">
        <v>2</v>
      </c>
      <c r="C366" s="6">
        <v>1</v>
      </c>
      <c r="D366" s="6">
        <v>3</v>
      </c>
    </row>
    <row r="367" spans="1:4" x14ac:dyDescent="0.2">
      <c r="A367" s="49">
        <f t="shared" si="12"/>
        <v>66</v>
      </c>
      <c r="B367" s="6">
        <v>3</v>
      </c>
      <c r="C367" s="6">
        <v>1</v>
      </c>
      <c r="D367" s="6">
        <v>2</v>
      </c>
    </row>
    <row r="368" spans="1:4" x14ac:dyDescent="0.2">
      <c r="A368" s="49">
        <f t="shared" si="12"/>
        <v>67</v>
      </c>
      <c r="B368" s="6">
        <v>2</v>
      </c>
      <c r="C368" s="6">
        <v>3</v>
      </c>
      <c r="D368" s="6">
        <v>1</v>
      </c>
    </row>
    <row r="369" spans="1:4" x14ac:dyDescent="0.2">
      <c r="A369" s="49">
        <f t="shared" si="12"/>
        <v>68</v>
      </c>
      <c r="B369" s="6">
        <v>1</v>
      </c>
      <c r="C369" s="6">
        <v>2</v>
      </c>
      <c r="D369" s="6">
        <v>3</v>
      </c>
    </row>
    <row r="370" spans="1:4" x14ac:dyDescent="0.2">
      <c r="A370" s="49">
        <f t="shared" si="12"/>
        <v>69</v>
      </c>
      <c r="B370" s="6">
        <v>1</v>
      </c>
      <c r="C370" s="30"/>
      <c r="D370" s="30"/>
    </row>
    <row r="371" spans="1:4" x14ac:dyDescent="0.2">
      <c r="A371" s="49">
        <f t="shared" si="12"/>
        <v>70</v>
      </c>
      <c r="B371" s="6">
        <v>1</v>
      </c>
      <c r="C371" s="6">
        <v>2</v>
      </c>
      <c r="D371" s="6">
        <v>3</v>
      </c>
    </row>
    <row r="372" spans="1:4" x14ac:dyDescent="0.2">
      <c r="A372" s="49">
        <f t="shared" si="12"/>
        <v>71</v>
      </c>
      <c r="B372" s="6">
        <v>1</v>
      </c>
      <c r="C372" s="6">
        <v>2</v>
      </c>
      <c r="D372" s="6">
        <v>3</v>
      </c>
    </row>
    <row r="373" spans="1:4" x14ac:dyDescent="0.2">
      <c r="A373" s="49">
        <f t="shared" si="12"/>
        <v>72</v>
      </c>
      <c r="B373" s="6">
        <v>1</v>
      </c>
      <c r="C373" s="6">
        <v>2</v>
      </c>
      <c r="D373" s="6">
        <v>3</v>
      </c>
    </row>
    <row r="374" spans="1:4" x14ac:dyDescent="0.2">
      <c r="A374" s="49">
        <f t="shared" si="12"/>
        <v>73</v>
      </c>
      <c r="B374" s="6">
        <v>1</v>
      </c>
      <c r="C374" s="30"/>
      <c r="D374" s="30"/>
    </row>
    <row r="375" spans="1:4" x14ac:dyDescent="0.2">
      <c r="A375" s="49">
        <f t="shared" si="12"/>
        <v>74</v>
      </c>
      <c r="B375" s="6">
        <v>1</v>
      </c>
      <c r="C375" s="6">
        <v>2</v>
      </c>
      <c r="D375" s="6">
        <v>3</v>
      </c>
    </row>
    <row r="376" spans="1:4" x14ac:dyDescent="0.2">
      <c r="A376" s="49">
        <f t="shared" si="12"/>
        <v>75</v>
      </c>
      <c r="B376" s="6">
        <v>1</v>
      </c>
      <c r="C376" s="6">
        <v>2</v>
      </c>
      <c r="D376" s="6">
        <v>3</v>
      </c>
    </row>
    <row r="377" spans="1:4" x14ac:dyDescent="0.2">
      <c r="A377" s="49">
        <f t="shared" si="12"/>
        <v>76</v>
      </c>
      <c r="B377" s="6">
        <v>1</v>
      </c>
      <c r="C377" s="6">
        <v>2</v>
      </c>
      <c r="D377" s="6">
        <v>3</v>
      </c>
    </row>
    <row r="378" spans="1:4" x14ac:dyDescent="0.2">
      <c r="A378" s="49">
        <f t="shared" si="12"/>
        <v>77</v>
      </c>
      <c r="B378" s="30"/>
      <c r="C378" s="30"/>
      <c r="D378" s="6">
        <v>1</v>
      </c>
    </row>
    <row r="379" spans="1:4" x14ac:dyDescent="0.2">
      <c r="A379" s="49">
        <f t="shared" si="12"/>
        <v>78</v>
      </c>
      <c r="B379" s="30"/>
      <c r="C379" s="6">
        <v>1</v>
      </c>
      <c r="D379" s="30"/>
    </row>
    <row r="380" spans="1:4" x14ac:dyDescent="0.2">
      <c r="A380" s="49">
        <f t="shared" si="12"/>
        <v>79</v>
      </c>
      <c r="B380" s="6">
        <v>2</v>
      </c>
      <c r="C380" s="6">
        <v>3</v>
      </c>
      <c r="D380" s="6">
        <v>1</v>
      </c>
    </row>
    <row r="381" spans="1:4" x14ac:dyDescent="0.2">
      <c r="A381" s="49">
        <f t="shared" si="12"/>
        <v>80</v>
      </c>
      <c r="B381" s="6">
        <v>1</v>
      </c>
      <c r="C381" s="6">
        <v>3</v>
      </c>
      <c r="D381" s="6">
        <v>2</v>
      </c>
    </row>
    <row r="382" spans="1:4" x14ac:dyDescent="0.2">
      <c r="A382" s="49">
        <f t="shared" si="12"/>
        <v>81</v>
      </c>
      <c r="B382" s="6">
        <v>1</v>
      </c>
      <c r="C382" s="6">
        <v>3</v>
      </c>
      <c r="D382" s="6">
        <v>2</v>
      </c>
    </row>
    <row r="383" spans="1:4" x14ac:dyDescent="0.2">
      <c r="A383" s="49">
        <f t="shared" si="12"/>
        <v>82</v>
      </c>
      <c r="B383" s="6">
        <v>3</v>
      </c>
      <c r="C383" s="6">
        <v>2</v>
      </c>
      <c r="D383" s="6">
        <v>1</v>
      </c>
    </row>
    <row r="384" spans="1:4" x14ac:dyDescent="0.2">
      <c r="A384" s="49">
        <f t="shared" si="12"/>
        <v>83</v>
      </c>
      <c r="B384" s="6">
        <v>2</v>
      </c>
      <c r="C384" s="6">
        <v>1</v>
      </c>
      <c r="D384" s="6">
        <v>3</v>
      </c>
    </row>
    <row r="385" spans="1:4" x14ac:dyDescent="0.2">
      <c r="A385" s="49">
        <f t="shared" si="12"/>
        <v>84</v>
      </c>
      <c r="B385" s="6">
        <v>2</v>
      </c>
      <c r="C385" s="6">
        <v>1</v>
      </c>
      <c r="D385" s="6">
        <v>3</v>
      </c>
    </row>
    <row r="386" spans="1:4" x14ac:dyDescent="0.2">
      <c r="A386" s="49">
        <f t="shared" si="12"/>
        <v>85</v>
      </c>
      <c r="B386" s="6">
        <v>1</v>
      </c>
      <c r="C386" s="6">
        <v>2</v>
      </c>
      <c r="D386" s="6">
        <v>3</v>
      </c>
    </row>
    <row r="387" spans="1:4" x14ac:dyDescent="0.2">
      <c r="A387" s="49">
        <f t="shared" si="12"/>
        <v>86</v>
      </c>
      <c r="B387" s="6">
        <v>1</v>
      </c>
      <c r="C387" s="6">
        <v>2</v>
      </c>
      <c r="D387" s="6">
        <v>3</v>
      </c>
    </row>
    <row r="388" spans="1:4" x14ac:dyDescent="0.2">
      <c r="A388" s="49">
        <f t="shared" si="12"/>
        <v>87</v>
      </c>
      <c r="B388" s="6">
        <v>1</v>
      </c>
      <c r="C388" s="6">
        <v>2</v>
      </c>
      <c r="D388" s="6">
        <v>3</v>
      </c>
    </row>
    <row r="389" spans="1:4" x14ac:dyDescent="0.2">
      <c r="A389" s="49">
        <f t="shared" si="12"/>
        <v>88</v>
      </c>
      <c r="B389" s="30"/>
      <c r="C389" s="30"/>
      <c r="D389" s="6">
        <v>1</v>
      </c>
    </row>
    <row r="390" spans="1:4" x14ac:dyDescent="0.2">
      <c r="A390" s="49">
        <f t="shared" si="12"/>
        <v>89</v>
      </c>
      <c r="B390" s="6">
        <v>1</v>
      </c>
      <c r="C390" s="30"/>
      <c r="D390" s="30"/>
    </row>
    <row r="391" spans="1:4" x14ac:dyDescent="0.2">
      <c r="A391" s="49">
        <f t="shared" si="12"/>
        <v>90</v>
      </c>
      <c r="B391" s="6">
        <v>1</v>
      </c>
      <c r="C391" s="6">
        <v>2</v>
      </c>
      <c r="D391" s="6">
        <v>3</v>
      </c>
    </row>
    <row r="392" spans="1:4" x14ac:dyDescent="0.2">
      <c r="A392" s="49">
        <f t="shared" si="12"/>
        <v>91</v>
      </c>
      <c r="B392" s="6">
        <v>1</v>
      </c>
      <c r="C392" s="6">
        <v>2</v>
      </c>
      <c r="D392" s="6">
        <v>3</v>
      </c>
    </row>
    <row r="393" spans="1:4" x14ac:dyDescent="0.2">
      <c r="A393" s="49">
        <f t="shared" si="12"/>
        <v>92</v>
      </c>
      <c r="B393" s="6">
        <v>1</v>
      </c>
      <c r="C393" s="6">
        <v>3</v>
      </c>
      <c r="D393" s="6">
        <v>2</v>
      </c>
    </row>
    <row r="394" spans="1:4" x14ac:dyDescent="0.2">
      <c r="A394" s="49">
        <f t="shared" si="12"/>
        <v>93</v>
      </c>
      <c r="B394" s="6">
        <v>1</v>
      </c>
      <c r="C394" s="6">
        <v>2</v>
      </c>
      <c r="D394" s="6">
        <v>3</v>
      </c>
    </row>
    <row r="395" spans="1:4" x14ac:dyDescent="0.2">
      <c r="A395" s="49">
        <f t="shared" si="12"/>
        <v>94</v>
      </c>
      <c r="B395" s="6">
        <v>1</v>
      </c>
      <c r="C395" s="6">
        <v>3</v>
      </c>
      <c r="D395" s="6">
        <v>2</v>
      </c>
    </row>
    <row r="396" spans="1:4" x14ac:dyDescent="0.2">
      <c r="A396" s="49">
        <f t="shared" si="12"/>
        <v>95</v>
      </c>
      <c r="B396" s="6">
        <v>1</v>
      </c>
      <c r="C396" s="30"/>
      <c r="D396" s="30"/>
    </row>
    <row r="397" spans="1:4" x14ac:dyDescent="0.2">
      <c r="A397" s="49">
        <f t="shared" si="12"/>
        <v>96</v>
      </c>
      <c r="B397" s="6">
        <v>1</v>
      </c>
      <c r="C397" s="6">
        <v>3</v>
      </c>
      <c r="D397" s="6">
        <v>2</v>
      </c>
    </row>
    <row r="398" spans="1:4" x14ac:dyDescent="0.2">
      <c r="A398" s="49">
        <f t="shared" si="12"/>
        <v>97</v>
      </c>
      <c r="B398" s="6">
        <v>2</v>
      </c>
      <c r="C398" s="6">
        <v>3</v>
      </c>
      <c r="D398" s="6">
        <v>1</v>
      </c>
    </row>
    <row r="399" spans="1:4" x14ac:dyDescent="0.2">
      <c r="A399" s="49">
        <f t="shared" si="12"/>
        <v>98</v>
      </c>
      <c r="B399" s="6">
        <v>1</v>
      </c>
      <c r="C399" s="6">
        <v>2</v>
      </c>
      <c r="D399" s="6">
        <v>3</v>
      </c>
    </row>
    <row r="400" spans="1:4" x14ac:dyDescent="0.2">
      <c r="A400" s="49">
        <f t="shared" si="12"/>
        <v>99</v>
      </c>
      <c r="B400" s="6">
        <v>1</v>
      </c>
      <c r="C400" s="6">
        <v>2</v>
      </c>
      <c r="D400" s="6">
        <v>3</v>
      </c>
    </row>
    <row r="401" spans="1:4" x14ac:dyDescent="0.2">
      <c r="A401" s="49">
        <f t="shared" si="12"/>
        <v>100</v>
      </c>
      <c r="B401" s="6">
        <v>1</v>
      </c>
      <c r="C401" s="6">
        <v>3</v>
      </c>
      <c r="D401" s="6">
        <v>2</v>
      </c>
    </row>
    <row r="402" spans="1:4" x14ac:dyDescent="0.2">
      <c r="A402" s="49">
        <f t="shared" si="12"/>
        <v>101</v>
      </c>
      <c r="B402" s="6">
        <v>2</v>
      </c>
      <c r="C402" s="6">
        <v>3</v>
      </c>
      <c r="D402" s="6">
        <v>1</v>
      </c>
    </row>
    <row r="403" spans="1:4" x14ac:dyDescent="0.2">
      <c r="A403" s="49">
        <f t="shared" si="12"/>
        <v>102</v>
      </c>
      <c r="B403" s="6">
        <v>1</v>
      </c>
      <c r="C403" s="6">
        <v>2</v>
      </c>
      <c r="D403" s="6">
        <v>3</v>
      </c>
    </row>
    <row r="404" spans="1:4" x14ac:dyDescent="0.2">
      <c r="A404" s="49">
        <f t="shared" si="12"/>
        <v>103</v>
      </c>
      <c r="B404" s="6">
        <v>3</v>
      </c>
      <c r="C404" s="6">
        <v>2</v>
      </c>
      <c r="D404" s="6">
        <v>1</v>
      </c>
    </row>
    <row r="405" spans="1:4" x14ac:dyDescent="0.2">
      <c r="A405" s="49">
        <f t="shared" si="12"/>
        <v>104</v>
      </c>
      <c r="B405" s="6">
        <v>3</v>
      </c>
      <c r="C405" s="6">
        <v>2</v>
      </c>
      <c r="D405" s="6">
        <v>1</v>
      </c>
    </row>
    <row r="406" spans="1:4" x14ac:dyDescent="0.2">
      <c r="A406" s="49">
        <f t="shared" si="12"/>
        <v>105</v>
      </c>
      <c r="B406" s="6">
        <v>3</v>
      </c>
      <c r="C406" s="6">
        <v>2</v>
      </c>
      <c r="D406" s="6">
        <v>1</v>
      </c>
    </row>
    <row r="407" spans="1:4" x14ac:dyDescent="0.2">
      <c r="A407" s="49">
        <f t="shared" si="12"/>
        <v>106</v>
      </c>
      <c r="B407" s="6">
        <v>1</v>
      </c>
      <c r="C407" s="6">
        <v>2</v>
      </c>
      <c r="D407" s="6">
        <v>3</v>
      </c>
    </row>
    <row r="408" spans="1:4" x14ac:dyDescent="0.2">
      <c r="A408" s="49">
        <f t="shared" si="12"/>
        <v>107</v>
      </c>
      <c r="B408" s="6">
        <v>1</v>
      </c>
      <c r="C408" s="6">
        <v>2</v>
      </c>
      <c r="D408" s="6">
        <v>3</v>
      </c>
    </row>
    <row r="409" spans="1:4" x14ac:dyDescent="0.2">
      <c r="A409" s="49">
        <f t="shared" si="12"/>
        <v>108</v>
      </c>
      <c r="B409" s="6">
        <v>1</v>
      </c>
      <c r="C409" s="6">
        <v>3</v>
      </c>
      <c r="D409" s="6">
        <v>2</v>
      </c>
    </row>
    <row r="410" spans="1:4" x14ac:dyDescent="0.2">
      <c r="A410" s="49">
        <f t="shared" si="12"/>
        <v>109</v>
      </c>
      <c r="B410" s="6">
        <v>1</v>
      </c>
      <c r="C410" s="6">
        <v>2</v>
      </c>
      <c r="D410" s="6">
        <v>3</v>
      </c>
    </row>
    <row r="411" spans="1:4" x14ac:dyDescent="0.2">
      <c r="A411" s="49">
        <f t="shared" si="12"/>
        <v>110</v>
      </c>
      <c r="B411" s="6">
        <v>1</v>
      </c>
      <c r="C411" s="6">
        <v>2</v>
      </c>
      <c r="D411" s="6">
        <v>3</v>
      </c>
    </row>
    <row r="412" spans="1:4" x14ac:dyDescent="0.2">
      <c r="A412" s="49">
        <f t="shared" si="12"/>
        <v>111</v>
      </c>
      <c r="B412" s="6">
        <v>1</v>
      </c>
      <c r="C412" s="6">
        <v>3</v>
      </c>
      <c r="D412" s="6">
        <v>2</v>
      </c>
    </row>
    <row r="413" spans="1:4" x14ac:dyDescent="0.2">
      <c r="A413" s="49">
        <f t="shared" si="12"/>
        <v>112</v>
      </c>
      <c r="B413" s="6">
        <v>2</v>
      </c>
      <c r="C413" s="6">
        <v>3</v>
      </c>
      <c r="D413" s="6">
        <v>1</v>
      </c>
    </row>
    <row r="414" spans="1:4" x14ac:dyDescent="0.2">
      <c r="A414" s="49">
        <f t="shared" si="12"/>
        <v>113</v>
      </c>
      <c r="B414" s="6">
        <v>2</v>
      </c>
      <c r="C414" s="6">
        <v>1</v>
      </c>
      <c r="D414" s="6">
        <v>3</v>
      </c>
    </row>
    <row r="415" spans="1:4" x14ac:dyDescent="0.2">
      <c r="A415" s="49">
        <f t="shared" si="12"/>
        <v>114</v>
      </c>
      <c r="B415" s="30"/>
      <c r="C415" s="6">
        <v>1</v>
      </c>
      <c r="D415" s="30"/>
    </row>
    <row r="416" spans="1:4" x14ac:dyDescent="0.2">
      <c r="A416" s="49">
        <f t="shared" si="12"/>
        <v>115</v>
      </c>
      <c r="B416" s="6">
        <v>1</v>
      </c>
      <c r="C416" s="6">
        <v>2</v>
      </c>
      <c r="D416" s="6">
        <v>3</v>
      </c>
    </row>
    <row r="417" spans="1:4" x14ac:dyDescent="0.2">
      <c r="A417" s="49">
        <f t="shared" si="12"/>
        <v>116</v>
      </c>
      <c r="B417" s="6">
        <v>1</v>
      </c>
      <c r="C417" s="6">
        <v>3</v>
      </c>
      <c r="D417" s="6">
        <v>2</v>
      </c>
    </row>
    <row r="418" spans="1:4" x14ac:dyDescent="0.2">
      <c r="A418" s="49">
        <f t="shared" si="12"/>
        <v>117</v>
      </c>
      <c r="B418" s="6">
        <v>1</v>
      </c>
      <c r="C418" s="6">
        <v>2</v>
      </c>
      <c r="D418" s="6">
        <v>3</v>
      </c>
    </row>
    <row r="419" spans="1:4" x14ac:dyDescent="0.2">
      <c r="A419" s="49">
        <f t="shared" si="12"/>
        <v>118</v>
      </c>
      <c r="B419" s="6">
        <v>1</v>
      </c>
      <c r="C419" s="6">
        <v>2</v>
      </c>
      <c r="D419" s="6">
        <v>3</v>
      </c>
    </row>
    <row r="420" spans="1:4" x14ac:dyDescent="0.2">
      <c r="A420" s="49">
        <f t="shared" si="12"/>
        <v>119</v>
      </c>
      <c r="B420" s="6">
        <v>1</v>
      </c>
      <c r="C420" s="6">
        <v>2</v>
      </c>
      <c r="D420" s="6">
        <v>3</v>
      </c>
    </row>
    <row r="421" spans="1:4" x14ac:dyDescent="0.2">
      <c r="A421" s="49">
        <f t="shared" si="12"/>
        <v>120</v>
      </c>
      <c r="B421" s="6">
        <v>1</v>
      </c>
      <c r="C421" s="6">
        <v>3</v>
      </c>
      <c r="D421" s="6">
        <v>2</v>
      </c>
    </row>
    <row r="422" spans="1:4" x14ac:dyDescent="0.2">
      <c r="A422" s="49">
        <f t="shared" si="12"/>
        <v>121</v>
      </c>
      <c r="B422" s="30"/>
      <c r="C422" s="30"/>
      <c r="D422" s="6">
        <v>1</v>
      </c>
    </row>
    <row r="423" spans="1:4" ht="32" x14ac:dyDescent="0.2">
      <c r="A423" s="15" t="s">
        <v>56</v>
      </c>
      <c r="B423" s="16">
        <f>COUNT(B302:B422)</f>
        <v>110</v>
      </c>
      <c r="C423" s="16">
        <f t="shared" ref="C423:D423" si="13">COUNT(C302:C422)</f>
        <v>103</v>
      </c>
      <c r="D423" s="16">
        <f t="shared" si="13"/>
        <v>109</v>
      </c>
    </row>
    <row r="424" spans="1:4" ht="32" x14ac:dyDescent="0.2">
      <c r="A424" s="15" t="s">
        <v>57</v>
      </c>
      <c r="B424" s="16">
        <f>SUM(B302:B422)</f>
        <v>141</v>
      </c>
      <c r="C424" s="16">
        <f t="shared" ref="C424:D424" si="14">SUM(C302:C422)</f>
        <v>236</v>
      </c>
      <c r="D424" s="16">
        <f t="shared" si="14"/>
        <v>248</v>
      </c>
    </row>
    <row r="425" spans="1:4" x14ac:dyDescent="0.2">
      <c r="A425" s="13" t="s">
        <v>31</v>
      </c>
      <c r="B425" s="51">
        <f>B424/B423</f>
        <v>1.2818181818181817</v>
      </c>
      <c r="C425" s="18">
        <f t="shared" ref="C425:D425" si="15">C424/C423</f>
        <v>2.29126213592233</v>
      </c>
      <c r="D425" s="18">
        <f t="shared" si="15"/>
        <v>2.2752293577981653</v>
      </c>
    </row>
  </sheetData>
  <mergeCells count="3">
    <mergeCell ref="E7:E14"/>
    <mergeCell ref="E149:E160"/>
    <mergeCell ref="E295:E29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CF8A4-8A91-4B6E-8E1B-85862829EA67}">
  <dimension ref="A1:M116"/>
  <sheetViews>
    <sheetView zoomScale="70" zoomScaleNormal="70" workbookViewId="0">
      <selection activeCell="F6" sqref="F6"/>
    </sheetView>
  </sheetViews>
  <sheetFormatPr baseColWidth="10" defaultRowHeight="15" x14ac:dyDescent="0.2"/>
  <cols>
    <col min="2" max="2" width="34.5" customWidth="1"/>
    <col min="3" max="3" width="21.1640625" customWidth="1"/>
    <col min="4" max="4" width="40" customWidth="1"/>
    <col min="5" max="5" width="26.5" customWidth="1"/>
    <col min="6" max="8" width="21.1640625" customWidth="1"/>
    <col min="9" max="9" width="24.6640625" customWidth="1"/>
    <col min="10" max="10" width="21.1640625" customWidth="1"/>
    <col min="11" max="11" width="31.1640625" customWidth="1"/>
    <col min="12" max="13" width="21.1640625" customWidth="1"/>
  </cols>
  <sheetData>
    <row r="1" spans="1:5" ht="24" x14ac:dyDescent="0.3">
      <c r="A1" s="10" t="s">
        <v>0</v>
      </c>
      <c r="D1" s="24" t="s">
        <v>153</v>
      </c>
    </row>
    <row r="3" spans="1:5" ht="19" x14ac:dyDescent="0.25">
      <c r="A3" s="9" t="s">
        <v>1</v>
      </c>
    </row>
    <row r="4" spans="1:5" ht="16" x14ac:dyDescent="0.2">
      <c r="A4" s="7"/>
    </row>
    <row r="5" spans="1:5" x14ac:dyDescent="0.2">
      <c r="A5" t="s">
        <v>27</v>
      </c>
    </row>
    <row r="6" spans="1:5" ht="32" x14ac:dyDescent="0.2">
      <c r="A6" s="1" t="s">
        <v>4</v>
      </c>
      <c r="B6" s="1" t="s">
        <v>7</v>
      </c>
      <c r="C6" s="1" t="s">
        <v>5</v>
      </c>
      <c r="D6" s="1" t="s">
        <v>55</v>
      </c>
      <c r="E6" s="1" t="s">
        <v>54</v>
      </c>
    </row>
    <row r="7" spans="1:5" ht="125.25" customHeight="1" x14ac:dyDescent="0.2">
      <c r="A7" s="6">
        <v>1</v>
      </c>
      <c r="B7" s="4" t="s">
        <v>8</v>
      </c>
      <c r="C7" s="47">
        <f>B39</f>
        <v>2.2142857142857144</v>
      </c>
      <c r="D7" s="5" t="s">
        <v>189</v>
      </c>
      <c r="E7" s="162" t="s">
        <v>186</v>
      </c>
    </row>
    <row r="8" spans="1:5" ht="96.75" customHeight="1" x14ac:dyDescent="0.2">
      <c r="A8" s="6">
        <f>1+A7</f>
        <v>2</v>
      </c>
      <c r="B8" s="5" t="s">
        <v>68</v>
      </c>
      <c r="C8" s="22">
        <f>C39</f>
        <v>3.9</v>
      </c>
      <c r="D8" s="5" t="s">
        <v>190</v>
      </c>
      <c r="E8" s="163"/>
    </row>
    <row r="9" spans="1:5" ht="141.75" customHeight="1" x14ac:dyDescent="0.2">
      <c r="A9" s="6">
        <f t="shared" ref="A9:A14" si="0">1+A8</f>
        <v>3</v>
      </c>
      <c r="B9" s="5" t="s">
        <v>10</v>
      </c>
      <c r="C9" s="22">
        <f>D39</f>
        <v>3.6923076923076925</v>
      </c>
      <c r="D9" s="5" t="s">
        <v>191</v>
      </c>
      <c r="E9" s="163"/>
    </row>
    <row r="10" spans="1:5" ht="78.75" customHeight="1" x14ac:dyDescent="0.2">
      <c r="A10" s="6">
        <f t="shared" si="0"/>
        <v>4</v>
      </c>
      <c r="B10" s="5" t="s">
        <v>11</v>
      </c>
      <c r="C10" s="22">
        <f>E39</f>
        <v>4.2</v>
      </c>
      <c r="D10" s="5" t="s">
        <v>188</v>
      </c>
      <c r="E10" s="163"/>
    </row>
    <row r="11" spans="1:5" ht="64" x14ac:dyDescent="0.2">
      <c r="A11" s="6">
        <f t="shared" si="0"/>
        <v>5</v>
      </c>
      <c r="B11" s="5" t="s">
        <v>12</v>
      </c>
      <c r="C11" s="22">
        <f>F39</f>
        <v>4.25</v>
      </c>
      <c r="D11" s="5" t="s">
        <v>192</v>
      </c>
      <c r="E11" s="163"/>
    </row>
    <row r="12" spans="1:5" ht="69.75" customHeight="1" x14ac:dyDescent="0.2">
      <c r="A12" s="6">
        <f t="shared" si="0"/>
        <v>6</v>
      </c>
      <c r="B12" s="5" t="s">
        <v>13</v>
      </c>
      <c r="C12" s="22">
        <f>G39</f>
        <v>5</v>
      </c>
      <c r="D12" s="5" t="s">
        <v>187</v>
      </c>
      <c r="E12" s="163"/>
    </row>
    <row r="13" spans="1:5" ht="148.5" customHeight="1" x14ac:dyDescent="0.2">
      <c r="A13" s="6">
        <f t="shared" si="0"/>
        <v>7</v>
      </c>
      <c r="B13" s="5" t="s">
        <v>14</v>
      </c>
      <c r="C13" s="22">
        <f>H39</f>
        <v>4.5</v>
      </c>
      <c r="D13" s="5" t="s">
        <v>193</v>
      </c>
      <c r="E13" s="163"/>
    </row>
    <row r="14" spans="1:5" ht="177.75" customHeight="1" x14ac:dyDescent="0.2">
      <c r="A14" s="6">
        <f t="shared" si="0"/>
        <v>8</v>
      </c>
      <c r="B14" s="5" t="s">
        <v>15</v>
      </c>
      <c r="C14" s="22">
        <f>I39</f>
        <v>2.8</v>
      </c>
      <c r="D14" s="5" t="s">
        <v>194</v>
      </c>
      <c r="E14" s="164"/>
    </row>
    <row r="17" spans="1:9" x14ac:dyDescent="0.2">
      <c r="A17" s="8" t="s">
        <v>6</v>
      </c>
    </row>
    <row r="18" spans="1:9" ht="112" x14ac:dyDescent="0.2">
      <c r="A18" s="1" t="s">
        <v>4</v>
      </c>
      <c r="B18" s="11" t="s">
        <v>47</v>
      </c>
      <c r="C18" s="11" t="s">
        <v>67</v>
      </c>
      <c r="D18" s="11" t="s">
        <v>48</v>
      </c>
      <c r="E18" s="11" t="s">
        <v>49</v>
      </c>
      <c r="F18" s="11" t="s">
        <v>50</v>
      </c>
      <c r="G18" s="11" t="s">
        <v>51</v>
      </c>
      <c r="H18" s="11" t="s">
        <v>52</v>
      </c>
      <c r="I18" s="11" t="s">
        <v>53</v>
      </c>
    </row>
    <row r="19" spans="1:9" x14ac:dyDescent="0.2">
      <c r="A19" s="32">
        <v>1</v>
      </c>
      <c r="B19" s="29"/>
      <c r="C19" s="29"/>
      <c r="D19" s="23">
        <v>3</v>
      </c>
      <c r="E19" s="28"/>
      <c r="F19" s="2">
        <v>1</v>
      </c>
      <c r="G19" s="28"/>
      <c r="H19" s="28"/>
      <c r="I19" s="2">
        <v>2</v>
      </c>
    </row>
    <row r="20" spans="1:9" x14ac:dyDescent="0.2">
      <c r="A20" s="32">
        <f>1+A19</f>
        <v>2</v>
      </c>
      <c r="B20" s="23">
        <v>3</v>
      </c>
      <c r="C20" s="23">
        <v>5</v>
      </c>
      <c r="D20" s="23">
        <v>6</v>
      </c>
      <c r="E20" s="2">
        <v>8</v>
      </c>
      <c r="F20" s="2">
        <v>7</v>
      </c>
      <c r="G20" s="2">
        <v>4</v>
      </c>
      <c r="H20" s="2">
        <v>2</v>
      </c>
      <c r="I20" s="2">
        <v>1</v>
      </c>
    </row>
    <row r="21" spans="1:9" x14ac:dyDescent="0.2">
      <c r="A21" s="32">
        <f t="shared" ref="A21:A36" si="1">1+A20</f>
        <v>3</v>
      </c>
      <c r="B21" s="23">
        <v>4</v>
      </c>
      <c r="C21" s="23">
        <v>5</v>
      </c>
      <c r="D21" s="23">
        <v>6</v>
      </c>
      <c r="E21" s="2">
        <v>3</v>
      </c>
      <c r="F21" s="2">
        <v>7</v>
      </c>
      <c r="G21" s="2">
        <v>8</v>
      </c>
      <c r="H21" s="2">
        <v>2</v>
      </c>
      <c r="I21" s="2">
        <v>1</v>
      </c>
    </row>
    <row r="22" spans="1:9" x14ac:dyDescent="0.2">
      <c r="A22" s="32">
        <f t="shared" si="1"/>
        <v>4</v>
      </c>
      <c r="B22" s="29"/>
      <c r="C22" s="29"/>
      <c r="D22" s="23">
        <v>2</v>
      </c>
      <c r="E22" s="28"/>
      <c r="F22" s="28"/>
      <c r="G22" s="28"/>
      <c r="H22" s="2">
        <v>1</v>
      </c>
      <c r="I22" s="28"/>
    </row>
    <row r="23" spans="1:9" x14ac:dyDescent="0.2">
      <c r="A23" s="32">
        <f t="shared" si="1"/>
        <v>5</v>
      </c>
      <c r="B23" s="23">
        <v>3</v>
      </c>
      <c r="C23" s="23">
        <v>2</v>
      </c>
      <c r="D23" s="23">
        <v>4</v>
      </c>
      <c r="E23" s="28"/>
      <c r="F23" s="28"/>
      <c r="G23" s="28"/>
      <c r="H23" s="28"/>
      <c r="I23" s="2">
        <v>1</v>
      </c>
    </row>
    <row r="24" spans="1:9" x14ac:dyDescent="0.2">
      <c r="A24" s="32">
        <f t="shared" si="1"/>
        <v>6</v>
      </c>
      <c r="B24" s="23">
        <v>4</v>
      </c>
      <c r="C24" s="29"/>
      <c r="D24" s="29"/>
      <c r="E24" s="28"/>
      <c r="F24" s="2">
        <v>1</v>
      </c>
      <c r="G24" s="2">
        <v>3</v>
      </c>
      <c r="H24" s="28"/>
      <c r="I24" s="2">
        <v>2</v>
      </c>
    </row>
    <row r="25" spans="1:9" x14ac:dyDescent="0.2">
      <c r="A25" s="32">
        <f t="shared" si="1"/>
        <v>7</v>
      </c>
      <c r="B25" s="23">
        <v>3</v>
      </c>
      <c r="C25" s="29"/>
      <c r="D25" s="29"/>
      <c r="E25" s="28"/>
      <c r="F25" s="2">
        <v>4</v>
      </c>
      <c r="G25" s="28"/>
      <c r="H25" s="2">
        <v>1</v>
      </c>
      <c r="I25" s="2">
        <v>2</v>
      </c>
    </row>
    <row r="26" spans="1:9" x14ac:dyDescent="0.2">
      <c r="A26" s="32">
        <f t="shared" si="1"/>
        <v>8</v>
      </c>
      <c r="B26" s="23">
        <v>1</v>
      </c>
      <c r="C26" s="29"/>
      <c r="D26" s="29"/>
      <c r="E26" s="28"/>
      <c r="F26" s="28"/>
      <c r="G26" s="28"/>
      <c r="H26" s="2">
        <v>2</v>
      </c>
      <c r="I26" s="28"/>
    </row>
    <row r="27" spans="1:9" x14ac:dyDescent="0.2">
      <c r="A27" s="32">
        <f t="shared" si="1"/>
        <v>9</v>
      </c>
      <c r="B27" s="23">
        <v>1</v>
      </c>
      <c r="C27" s="23">
        <v>5</v>
      </c>
      <c r="D27" s="23">
        <v>6</v>
      </c>
      <c r="E27" s="2">
        <v>2</v>
      </c>
      <c r="F27" s="2">
        <v>4</v>
      </c>
      <c r="G27" s="2">
        <v>7</v>
      </c>
      <c r="H27" s="2">
        <v>8</v>
      </c>
      <c r="I27" s="2">
        <v>3</v>
      </c>
    </row>
    <row r="28" spans="1:9" x14ac:dyDescent="0.2">
      <c r="A28" s="32">
        <f t="shared" si="1"/>
        <v>10</v>
      </c>
      <c r="B28" s="23">
        <v>2</v>
      </c>
      <c r="C28" s="23">
        <v>5</v>
      </c>
      <c r="D28" s="23">
        <v>6</v>
      </c>
      <c r="E28" s="2">
        <v>3</v>
      </c>
      <c r="F28" s="2">
        <v>4</v>
      </c>
      <c r="G28" s="2">
        <v>8</v>
      </c>
      <c r="H28" s="2">
        <v>7</v>
      </c>
      <c r="I28" s="2">
        <v>1</v>
      </c>
    </row>
    <row r="29" spans="1:9" x14ac:dyDescent="0.2">
      <c r="A29" s="32">
        <f t="shared" si="1"/>
        <v>11</v>
      </c>
      <c r="B29" s="23">
        <v>1</v>
      </c>
      <c r="C29" s="23">
        <v>2</v>
      </c>
      <c r="D29" s="23">
        <v>3</v>
      </c>
      <c r="E29" s="2">
        <v>8</v>
      </c>
      <c r="F29" s="2">
        <v>7</v>
      </c>
      <c r="G29" s="2">
        <v>4</v>
      </c>
      <c r="H29" s="2">
        <v>5</v>
      </c>
      <c r="I29" s="2">
        <v>6</v>
      </c>
    </row>
    <row r="30" spans="1:9" x14ac:dyDescent="0.2">
      <c r="A30" s="32">
        <f t="shared" si="1"/>
        <v>12</v>
      </c>
      <c r="B30" s="29"/>
      <c r="C30" s="23">
        <v>2</v>
      </c>
      <c r="D30" s="23">
        <v>1</v>
      </c>
      <c r="E30" s="28"/>
      <c r="F30" s="28"/>
      <c r="G30" s="2">
        <v>3</v>
      </c>
      <c r="H30" s="28"/>
      <c r="I30" s="28"/>
    </row>
    <row r="31" spans="1:9" x14ac:dyDescent="0.2">
      <c r="A31" s="32">
        <f t="shared" si="1"/>
        <v>13</v>
      </c>
      <c r="B31" s="23">
        <v>1</v>
      </c>
      <c r="C31" s="29"/>
      <c r="D31" s="23">
        <v>2</v>
      </c>
      <c r="E31" s="2">
        <v>4</v>
      </c>
      <c r="F31" s="28"/>
      <c r="G31" s="28"/>
      <c r="H31" s="28"/>
      <c r="I31" s="2">
        <v>3</v>
      </c>
    </row>
    <row r="32" spans="1:9" x14ac:dyDescent="0.2">
      <c r="A32" s="32">
        <f t="shared" si="1"/>
        <v>14</v>
      </c>
      <c r="B32" s="29"/>
      <c r="C32" s="29"/>
      <c r="D32" s="29"/>
      <c r="E32" s="2">
        <v>3</v>
      </c>
      <c r="F32" s="2">
        <v>4</v>
      </c>
      <c r="G32" s="28"/>
      <c r="H32" s="2">
        <v>2</v>
      </c>
      <c r="I32" s="2">
        <v>1</v>
      </c>
    </row>
    <row r="33" spans="1:9" x14ac:dyDescent="0.2">
      <c r="A33" s="32">
        <f t="shared" si="1"/>
        <v>15</v>
      </c>
      <c r="B33" s="23">
        <v>4</v>
      </c>
      <c r="C33" s="23">
        <v>3</v>
      </c>
      <c r="D33" s="23">
        <v>5</v>
      </c>
      <c r="E33" s="2">
        <v>2</v>
      </c>
      <c r="F33" s="2">
        <v>1</v>
      </c>
      <c r="G33" s="2">
        <v>6</v>
      </c>
      <c r="H33" s="2">
        <v>8</v>
      </c>
      <c r="I33" s="2">
        <v>7</v>
      </c>
    </row>
    <row r="34" spans="1:9" x14ac:dyDescent="0.2">
      <c r="A34" s="32">
        <f t="shared" si="1"/>
        <v>16</v>
      </c>
      <c r="B34" s="23">
        <v>2</v>
      </c>
      <c r="C34" s="29"/>
      <c r="D34" s="29"/>
      <c r="E34" s="28"/>
      <c r="F34" s="28"/>
      <c r="G34" s="2">
        <v>1</v>
      </c>
      <c r="H34" s="28"/>
      <c r="I34" s="2">
        <v>3</v>
      </c>
    </row>
    <row r="35" spans="1:9" x14ac:dyDescent="0.2">
      <c r="A35" s="32">
        <f t="shared" si="1"/>
        <v>17</v>
      </c>
      <c r="B35" s="23">
        <v>1</v>
      </c>
      <c r="C35" s="23">
        <v>7</v>
      </c>
      <c r="D35" s="23">
        <v>2</v>
      </c>
      <c r="E35" s="2">
        <v>3</v>
      </c>
      <c r="F35" s="2">
        <v>4</v>
      </c>
      <c r="G35" s="2">
        <v>6</v>
      </c>
      <c r="H35" s="2">
        <v>8</v>
      </c>
      <c r="I35" s="2">
        <v>5</v>
      </c>
    </row>
    <row r="36" spans="1:9" x14ac:dyDescent="0.2">
      <c r="A36" s="32">
        <f t="shared" si="1"/>
        <v>18</v>
      </c>
      <c r="B36" s="23">
        <v>1</v>
      </c>
      <c r="C36" s="23">
        <v>3</v>
      </c>
      <c r="D36" s="23">
        <v>2</v>
      </c>
      <c r="E36" s="2">
        <v>6</v>
      </c>
      <c r="F36" s="2">
        <v>7</v>
      </c>
      <c r="G36" s="2">
        <v>5</v>
      </c>
      <c r="H36" s="2">
        <v>8</v>
      </c>
      <c r="I36" s="2">
        <v>4</v>
      </c>
    </row>
    <row r="37" spans="1:9" ht="32" x14ac:dyDescent="0.2">
      <c r="A37" s="15" t="s">
        <v>56</v>
      </c>
      <c r="B37" s="16">
        <f t="shared" ref="B37:I37" si="2">COUNT(B19:B36)</f>
        <v>14</v>
      </c>
      <c r="C37" s="16">
        <f t="shared" si="2"/>
        <v>10</v>
      </c>
      <c r="D37" s="16">
        <f t="shared" si="2"/>
        <v>13</v>
      </c>
      <c r="E37" s="16">
        <f t="shared" si="2"/>
        <v>10</v>
      </c>
      <c r="F37" s="16">
        <f t="shared" si="2"/>
        <v>12</v>
      </c>
      <c r="G37" s="16">
        <f t="shared" si="2"/>
        <v>11</v>
      </c>
      <c r="H37" s="16">
        <f t="shared" si="2"/>
        <v>12</v>
      </c>
      <c r="I37" s="16">
        <f t="shared" si="2"/>
        <v>15</v>
      </c>
    </row>
    <row r="38" spans="1:9" ht="32" x14ac:dyDescent="0.2">
      <c r="A38" s="15" t="s">
        <v>57</v>
      </c>
      <c r="B38" s="16">
        <f t="shared" ref="B38:I38" si="3">SUM(B19:B36)</f>
        <v>31</v>
      </c>
      <c r="C38" s="16">
        <f t="shared" si="3"/>
        <v>39</v>
      </c>
      <c r="D38" s="16">
        <f t="shared" si="3"/>
        <v>48</v>
      </c>
      <c r="E38" s="16">
        <f t="shared" si="3"/>
        <v>42</v>
      </c>
      <c r="F38" s="16">
        <f t="shared" si="3"/>
        <v>51</v>
      </c>
      <c r="G38" s="16">
        <f t="shared" si="3"/>
        <v>55</v>
      </c>
      <c r="H38" s="16">
        <f t="shared" si="3"/>
        <v>54</v>
      </c>
      <c r="I38" s="16">
        <f t="shared" si="3"/>
        <v>42</v>
      </c>
    </row>
    <row r="39" spans="1:9" ht="16" x14ac:dyDescent="0.2">
      <c r="A39" s="15" t="s">
        <v>31</v>
      </c>
      <c r="B39" s="51">
        <f>B38/B37</f>
        <v>2.2142857142857144</v>
      </c>
      <c r="C39" s="18">
        <f t="shared" ref="C39:I39" si="4">C38/C37</f>
        <v>3.9</v>
      </c>
      <c r="D39" s="18">
        <f t="shared" si="4"/>
        <v>3.6923076923076925</v>
      </c>
      <c r="E39" s="18">
        <f t="shared" si="4"/>
        <v>4.2</v>
      </c>
      <c r="F39" s="18">
        <f t="shared" si="4"/>
        <v>4.25</v>
      </c>
      <c r="G39" s="18">
        <f t="shared" si="4"/>
        <v>5</v>
      </c>
      <c r="H39" s="18">
        <f t="shared" si="4"/>
        <v>4.5</v>
      </c>
      <c r="I39" s="18">
        <f t="shared" si="4"/>
        <v>2.8</v>
      </c>
    </row>
    <row r="42" spans="1:9" ht="19" x14ac:dyDescent="0.25">
      <c r="A42" s="9" t="s">
        <v>2</v>
      </c>
    </row>
    <row r="43" spans="1:9" ht="16" x14ac:dyDescent="0.2">
      <c r="A43" s="7"/>
    </row>
    <row r="44" spans="1:9" x14ac:dyDescent="0.2">
      <c r="A44" t="s">
        <v>27</v>
      </c>
    </row>
    <row r="45" spans="1:9" ht="32" x14ac:dyDescent="0.2">
      <c r="A45" s="1" t="s">
        <v>4</v>
      </c>
      <c r="B45" s="1" t="s">
        <v>7</v>
      </c>
      <c r="C45" s="1" t="s">
        <v>5</v>
      </c>
      <c r="D45" s="1" t="s">
        <v>55</v>
      </c>
      <c r="E45" s="1" t="s">
        <v>54</v>
      </c>
    </row>
    <row r="46" spans="1:9" ht="96" customHeight="1" x14ac:dyDescent="0.2">
      <c r="A46" s="6">
        <v>1</v>
      </c>
      <c r="B46" s="4" t="s">
        <v>16</v>
      </c>
      <c r="C46" s="48">
        <f>B82</f>
        <v>2.8333333333333335</v>
      </c>
      <c r="D46" s="5" t="s">
        <v>163</v>
      </c>
      <c r="E46" s="162"/>
    </row>
    <row r="47" spans="1:9" ht="80" x14ac:dyDescent="0.2">
      <c r="A47" s="6">
        <f>1+A46</f>
        <v>2</v>
      </c>
      <c r="B47" s="5" t="s">
        <v>17</v>
      </c>
      <c r="C47" s="20">
        <f>C82</f>
        <v>4.3636363636363633</v>
      </c>
      <c r="D47" s="5" t="s">
        <v>165</v>
      </c>
      <c r="E47" s="163"/>
    </row>
    <row r="48" spans="1:9" ht="64" x14ac:dyDescent="0.2">
      <c r="A48" s="6">
        <f t="shared" ref="A48:A57" si="5">1+A47</f>
        <v>3</v>
      </c>
      <c r="B48" s="5" t="s">
        <v>18</v>
      </c>
      <c r="C48" s="20">
        <f>D82</f>
        <v>3.6666666666666665</v>
      </c>
      <c r="D48" s="5" t="s">
        <v>166</v>
      </c>
      <c r="E48" s="163"/>
    </row>
    <row r="49" spans="1:13" ht="78.75" customHeight="1" x14ac:dyDescent="0.2">
      <c r="A49" s="6">
        <f t="shared" si="5"/>
        <v>4</v>
      </c>
      <c r="B49" s="5" t="s">
        <v>19</v>
      </c>
      <c r="C49" s="20">
        <f>E82</f>
        <v>4.9000000000000004</v>
      </c>
      <c r="D49" s="40" t="s">
        <v>162</v>
      </c>
      <c r="E49" s="163"/>
    </row>
    <row r="50" spans="1:13" ht="48" x14ac:dyDescent="0.2">
      <c r="A50" s="6">
        <f t="shared" si="5"/>
        <v>5</v>
      </c>
      <c r="B50" s="5" t="s">
        <v>20</v>
      </c>
      <c r="C50" s="20">
        <f>F82</f>
        <v>4</v>
      </c>
      <c r="D50" s="5" t="s">
        <v>167</v>
      </c>
      <c r="E50" s="163"/>
    </row>
    <row r="51" spans="1:13" ht="80" x14ac:dyDescent="0.2">
      <c r="A51" s="6">
        <f t="shared" si="5"/>
        <v>6</v>
      </c>
      <c r="B51" s="5" t="s">
        <v>21</v>
      </c>
      <c r="C51" s="20">
        <f>G82</f>
        <v>6.7</v>
      </c>
      <c r="D51" s="5" t="s">
        <v>161</v>
      </c>
      <c r="E51" s="163"/>
    </row>
    <row r="52" spans="1:13" ht="64" x14ac:dyDescent="0.2">
      <c r="A52" s="6">
        <f t="shared" si="5"/>
        <v>7</v>
      </c>
      <c r="B52" s="5" t="s">
        <v>22</v>
      </c>
      <c r="C52" s="20">
        <f>H82</f>
        <v>5.416666666666667</v>
      </c>
      <c r="D52" s="5" t="s">
        <v>168</v>
      </c>
      <c r="E52" s="163"/>
    </row>
    <row r="53" spans="1:13" ht="32" x14ac:dyDescent="0.2">
      <c r="A53" s="6">
        <f t="shared" si="5"/>
        <v>8</v>
      </c>
      <c r="B53" s="5" t="s">
        <v>23</v>
      </c>
      <c r="C53" s="20">
        <f>I82</f>
        <v>8.25</v>
      </c>
      <c r="D53" s="5" t="s">
        <v>159</v>
      </c>
      <c r="E53" s="163"/>
    </row>
    <row r="54" spans="1:13" ht="32" x14ac:dyDescent="0.2">
      <c r="A54" s="6">
        <f t="shared" si="5"/>
        <v>9</v>
      </c>
      <c r="B54" s="5" t="s">
        <v>24</v>
      </c>
      <c r="C54" s="19">
        <f>J82</f>
        <v>8.875</v>
      </c>
      <c r="D54" s="5" t="s">
        <v>160</v>
      </c>
      <c r="E54" s="163"/>
    </row>
    <row r="55" spans="1:13" ht="107.25" customHeight="1" x14ac:dyDescent="0.2">
      <c r="A55" s="6">
        <f t="shared" si="5"/>
        <v>10</v>
      </c>
      <c r="B55" s="5" t="s">
        <v>15</v>
      </c>
      <c r="C55" s="19">
        <f>K82</f>
        <v>3.3333333333333335</v>
      </c>
      <c r="D55" s="5" t="s">
        <v>169</v>
      </c>
      <c r="E55" s="163"/>
    </row>
    <row r="56" spans="1:13" ht="48" x14ac:dyDescent="0.2">
      <c r="A56" s="6">
        <f t="shared" si="5"/>
        <v>11</v>
      </c>
      <c r="B56" s="5" t="s">
        <v>25</v>
      </c>
      <c r="C56" s="19">
        <f>L82</f>
        <v>6.5454545454545459</v>
      </c>
      <c r="D56" s="5" t="s">
        <v>171</v>
      </c>
      <c r="E56" s="163"/>
    </row>
    <row r="57" spans="1:13" ht="80" x14ac:dyDescent="0.2">
      <c r="A57" s="6">
        <f t="shared" si="5"/>
        <v>12</v>
      </c>
      <c r="B57" s="5" t="s">
        <v>26</v>
      </c>
      <c r="C57" s="19">
        <f>M82</f>
        <v>7.6</v>
      </c>
      <c r="D57" s="5" t="s">
        <v>170</v>
      </c>
      <c r="E57" s="164"/>
    </row>
    <row r="60" spans="1:13" x14ac:dyDescent="0.2">
      <c r="A60" s="8" t="s">
        <v>6</v>
      </c>
    </row>
    <row r="61" spans="1:13" ht="80" x14ac:dyDescent="0.2">
      <c r="A61" s="11" t="s">
        <v>4</v>
      </c>
      <c r="B61" s="11" t="s">
        <v>35</v>
      </c>
      <c r="C61" s="11" t="s">
        <v>36</v>
      </c>
      <c r="D61" s="11" t="s">
        <v>37</v>
      </c>
      <c r="E61" s="11" t="s">
        <v>38</v>
      </c>
      <c r="F61" s="11" t="s">
        <v>39</v>
      </c>
      <c r="G61" s="11" t="s">
        <v>40</v>
      </c>
      <c r="H61" s="11" t="s">
        <v>41</v>
      </c>
      <c r="I61" s="11" t="s">
        <v>42</v>
      </c>
      <c r="J61" s="11" t="s">
        <v>43</v>
      </c>
      <c r="K61" s="11" t="s">
        <v>44</v>
      </c>
      <c r="L61" s="11" t="s">
        <v>45</v>
      </c>
      <c r="M61" s="11" t="s">
        <v>46</v>
      </c>
    </row>
    <row r="62" spans="1:13" x14ac:dyDescent="0.2">
      <c r="A62" s="33">
        <v>1</v>
      </c>
      <c r="B62" s="23">
        <v>5</v>
      </c>
      <c r="C62" s="23">
        <v>4</v>
      </c>
      <c r="D62" s="29"/>
      <c r="E62" s="28"/>
      <c r="F62" s="28"/>
      <c r="G62" s="28"/>
      <c r="H62" s="28"/>
      <c r="I62" s="28"/>
      <c r="J62" s="28"/>
      <c r="K62" s="2">
        <v>1</v>
      </c>
      <c r="L62" s="2">
        <v>2</v>
      </c>
      <c r="M62" s="2">
        <v>3</v>
      </c>
    </row>
    <row r="63" spans="1:13" x14ac:dyDescent="0.2">
      <c r="A63" s="33">
        <f>1+A62</f>
        <v>2</v>
      </c>
      <c r="B63" s="23">
        <v>1</v>
      </c>
      <c r="C63" s="23">
        <v>2</v>
      </c>
      <c r="D63" s="23">
        <v>5</v>
      </c>
      <c r="E63" s="2">
        <v>8</v>
      </c>
      <c r="F63" s="2">
        <v>6</v>
      </c>
      <c r="G63" s="2">
        <v>7</v>
      </c>
      <c r="H63" s="2">
        <v>10</v>
      </c>
      <c r="I63" s="2">
        <v>12</v>
      </c>
      <c r="J63" s="2">
        <v>9</v>
      </c>
      <c r="K63" s="2">
        <v>3</v>
      </c>
      <c r="L63" s="2">
        <v>11</v>
      </c>
      <c r="M63" s="2">
        <v>6</v>
      </c>
    </row>
    <row r="64" spans="1:13" x14ac:dyDescent="0.2">
      <c r="A64" s="33">
        <f t="shared" ref="A64:A79" si="6">1+A63</f>
        <v>3</v>
      </c>
      <c r="B64" s="29"/>
      <c r="C64" s="23">
        <v>3</v>
      </c>
      <c r="D64" s="29"/>
      <c r="E64" s="28"/>
      <c r="F64" s="28"/>
      <c r="G64" s="2">
        <v>1</v>
      </c>
      <c r="H64" s="28"/>
      <c r="I64" s="28"/>
      <c r="J64" s="28"/>
      <c r="K64" s="2">
        <v>4</v>
      </c>
      <c r="L64" s="2">
        <v>2</v>
      </c>
      <c r="M64" s="28"/>
    </row>
    <row r="65" spans="1:13" x14ac:dyDescent="0.2">
      <c r="A65" s="33">
        <f t="shared" si="6"/>
        <v>4</v>
      </c>
      <c r="B65" s="29"/>
      <c r="C65" s="29"/>
      <c r="D65" s="29"/>
      <c r="E65" s="2">
        <v>1</v>
      </c>
      <c r="F65" s="28"/>
      <c r="G65" s="28"/>
      <c r="H65" s="28"/>
      <c r="I65" s="28"/>
      <c r="J65" s="28"/>
      <c r="K65" s="28"/>
      <c r="L65" s="2">
        <v>2</v>
      </c>
      <c r="M65" s="28"/>
    </row>
    <row r="66" spans="1:13" x14ac:dyDescent="0.2">
      <c r="A66" s="33">
        <f t="shared" si="6"/>
        <v>5</v>
      </c>
      <c r="B66" s="23">
        <v>3</v>
      </c>
      <c r="C66" s="23">
        <v>4</v>
      </c>
      <c r="D66" s="29"/>
      <c r="E66" s="28"/>
      <c r="F66" s="28"/>
      <c r="G66" s="2">
        <v>8</v>
      </c>
      <c r="H66" s="2">
        <v>1</v>
      </c>
      <c r="I66" s="2">
        <v>5</v>
      </c>
      <c r="J66" s="2">
        <v>9</v>
      </c>
      <c r="K66" s="2">
        <v>2</v>
      </c>
      <c r="L66" s="2">
        <v>6</v>
      </c>
      <c r="M66" s="2">
        <v>7</v>
      </c>
    </row>
    <row r="67" spans="1:13" x14ac:dyDescent="0.2">
      <c r="A67" s="33">
        <f t="shared" si="6"/>
        <v>6</v>
      </c>
      <c r="B67" s="29"/>
      <c r="C67" s="29"/>
      <c r="D67" s="23">
        <v>1</v>
      </c>
      <c r="E67" s="28"/>
      <c r="F67" s="2">
        <v>2</v>
      </c>
      <c r="G67" s="28"/>
      <c r="H67" s="28"/>
      <c r="I67" s="28"/>
      <c r="J67" s="28"/>
      <c r="K67" s="28"/>
      <c r="L67" s="28"/>
      <c r="M67" s="28"/>
    </row>
    <row r="68" spans="1:13" x14ac:dyDescent="0.2">
      <c r="A68" s="33">
        <f t="shared" si="6"/>
        <v>7</v>
      </c>
      <c r="B68" s="23">
        <v>1</v>
      </c>
      <c r="C68" s="29"/>
      <c r="D68" s="23">
        <v>2</v>
      </c>
      <c r="E68" s="28"/>
      <c r="F68" s="28"/>
      <c r="G68" s="28"/>
      <c r="H68" s="2">
        <v>3</v>
      </c>
      <c r="I68" s="28"/>
      <c r="J68" s="28"/>
      <c r="K68" s="28"/>
      <c r="L68" s="28"/>
      <c r="M68" s="28"/>
    </row>
    <row r="69" spans="1:13" x14ac:dyDescent="0.2">
      <c r="A69" s="33">
        <f t="shared" si="6"/>
        <v>8</v>
      </c>
      <c r="B69" s="23">
        <v>1</v>
      </c>
      <c r="C69" s="23">
        <v>4</v>
      </c>
      <c r="D69" s="29"/>
      <c r="E69" s="2">
        <v>3</v>
      </c>
      <c r="F69" s="28"/>
      <c r="G69" s="28"/>
      <c r="H69" s="28"/>
      <c r="I69" s="28"/>
      <c r="J69" s="28"/>
      <c r="K69" s="2">
        <v>2</v>
      </c>
      <c r="L69" s="28"/>
      <c r="M69" s="2">
        <v>5</v>
      </c>
    </row>
    <row r="70" spans="1:13" x14ac:dyDescent="0.2">
      <c r="A70" s="33">
        <f t="shared" si="6"/>
        <v>9</v>
      </c>
      <c r="B70" s="23">
        <v>9</v>
      </c>
      <c r="C70" s="23">
        <v>10</v>
      </c>
      <c r="D70" s="23">
        <v>1</v>
      </c>
      <c r="E70" s="2">
        <v>3</v>
      </c>
      <c r="F70" s="2">
        <v>2</v>
      </c>
      <c r="G70" s="2">
        <v>6</v>
      </c>
      <c r="H70" s="2">
        <v>4</v>
      </c>
      <c r="I70" s="2">
        <v>7</v>
      </c>
      <c r="J70" s="2">
        <v>8</v>
      </c>
      <c r="K70" s="2">
        <v>5</v>
      </c>
      <c r="L70" s="2">
        <v>11</v>
      </c>
      <c r="M70" s="2">
        <v>12</v>
      </c>
    </row>
    <row r="71" spans="1:13" x14ac:dyDescent="0.2">
      <c r="A71" s="33">
        <f t="shared" si="6"/>
        <v>10</v>
      </c>
      <c r="B71" s="23">
        <v>2</v>
      </c>
      <c r="C71" s="23">
        <v>1</v>
      </c>
      <c r="D71" s="23">
        <v>3</v>
      </c>
      <c r="E71" s="2">
        <v>6</v>
      </c>
      <c r="F71" s="2">
        <v>5</v>
      </c>
      <c r="G71" s="2">
        <v>8</v>
      </c>
      <c r="H71" s="2">
        <v>7</v>
      </c>
      <c r="I71" s="2">
        <v>9</v>
      </c>
      <c r="J71" s="2">
        <v>10</v>
      </c>
      <c r="K71" s="2">
        <v>4</v>
      </c>
      <c r="L71" s="2">
        <v>11</v>
      </c>
      <c r="M71" s="2">
        <v>12</v>
      </c>
    </row>
    <row r="72" spans="1:13" x14ac:dyDescent="0.2">
      <c r="A72" s="33">
        <f t="shared" si="6"/>
        <v>11</v>
      </c>
      <c r="B72" s="23">
        <v>1</v>
      </c>
      <c r="C72" s="23">
        <v>2</v>
      </c>
      <c r="D72" s="23">
        <v>12</v>
      </c>
      <c r="E72" s="2">
        <v>11</v>
      </c>
      <c r="F72" s="2">
        <v>10</v>
      </c>
      <c r="G72" s="2">
        <v>7</v>
      </c>
      <c r="H72" s="2">
        <v>5</v>
      </c>
      <c r="I72" s="2">
        <v>8</v>
      </c>
      <c r="J72" s="2">
        <v>9</v>
      </c>
      <c r="K72" s="2">
        <v>6</v>
      </c>
      <c r="L72" s="2">
        <v>3</v>
      </c>
      <c r="M72" s="2">
        <v>4</v>
      </c>
    </row>
    <row r="73" spans="1:13" x14ac:dyDescent="0.2">
      <c r="A73" s="33">
        <f t="shared" si="6"/>
        <v>12</v>
      </c>
      <c r="B73" s="23">
        <v>1</v>
      </c>
      <c r="C73" s="29"/>
      <c r="D73" s="29"/>
      <c r="E73" s="28"/>
      <c r="F73" s="28"/>
      <c r="G73" s="28"/>
      <c r="H73" s="28"/>
      <c r="I73" s="28"/>
      <c r="J73" s="28"/>
      <c r="K73" s="2">
        <v>2</v>
      </c>
      <c r="L73" s="28"/>
      <c r="M73" s="28"/>
    </row>
    <row r="74" spans="1:13" x14ac:dyDescent="0.2">
      <c r="A74" s="33">
        <f t="shared" si="6"/>
        <v>13</v>
      </c>
      <c r="B74" s="29"/>
      <c r="C74" s="29"/>
      <c r="D74" s="29"/>
      <c r="E74" s="28"/>
      <c r="F74" s="2">
        <v>2</v>
      </c>
      <c r="G74" s="2">
        <v>4</v>
      </c>
      <c r="H74" s="2">
        <v>3</v>
      </c>
      <c r="I74" s="28"/>
      <c r="J74" s="28"/>
      <c r="K74" s="2">
        <v>1</v>
      </c>
      <c r="L74" s="28"/>
      <c r="M74" s="28"/>
    </row>
    <row r="75" spans="1:13" x14ac:dyDescent="0.2">
      <c r="A75" s="33">
        <f t="shared" si="6"/>
        <v>14</v>
      </c>
      <c r="B75" s="29"/>
      <c r="C75" s="29"/>
      <c r="D75" s="29"/>
      <c r="E75" s="2">
        <v>2</v>
      </c>
      <c r="F75" s="2">
        <v>1</v>
      </c>
      <c r="G75" s="28"/>
      <c r="H75" s="2">
        <v>3</v>
      </c>
      <c r="I75" s="28"/>
      <c r="J75" s="28"/>
      <c r="K75" s="2">
        <v>4</v>
      </c>
      <c r="L75" s="28"/>
      <c r="M75" s="28"/>
    </row>
    <row r="76" spans="1:13" x14ac:dyDescent="0.2">
      <c r="A76" s="33">
        <f t="shared" si="6"/>
        <v>15</v>
      </c>
      <c r="B76" s="23">
        <v>8</v>
      </c>
      <c r="C76" s="23">
        <v>9</v>
      </c>
      <c r="D76" s="23">
        <v>3</v>
      </c>
      <c r="E76" s="2">
        <v>5</v>
      </c>
      <c r="F76" s="2">
        <v>4</v>
      </c>
      <c r="G76" s="2">
        <v>10</v>
      </c>
      <c r="H76" s="2">
        <v>11</v>
      </c>
      <c r="I76" s="2">
        <v>6</v>
      </c>
      <c r="J76" s="2">
        <v>7</v>
      </c>
      <c r="K76" s="2">
        <v>1</v>
      </c>
      <c r="L76" s="2">
        <v>2</v>
      </c>
      <c r="M76" s="2">
        <v>12</v>
      </c>
    </row>
    <row r="77" spans="1:13" x14ac:dyDescent="0.2">
      <c r="A77" s="33">
        <f t="shared" si="6"/>
        <v>16</v>
      </c>
      <c r="B77" s="29"/>
      <c r="C77" s="29"/>
      <c r="D77" s="29"/>
      <c r="E77" s="28"/>
      <c r="F77" s="28"/>
      <c r="G77" s="28"/>
      <c r="H77" s="2">
        <v>1</v>
      </c>
      <c r="I77" s="28"/>
      <c r="J77" s="28"/>
      <c r="K77" s="2">
        <v>2</v>
      </c>
      <c r="L77" s="28"/>
      <c r="M77" s="28"/>
    </row>
    <row r="78" spans="1:13" x14ac:dyDescent="0.2">
      <c r="A78" s="33">
        <f t="shared" si="6"/>
        <v>17</v>
      </c>
      <c r="B78" s="23">
        <v>1</v>
      </c>
      <c r="C78" s="23">
        <v>7</v>
      </c>
      <c r="D78" s="23">
        <v>2</v>
      </c>
      <c r="E78" s="2">
        <v>4</v>
      </c>
      <c r="F78" s="2">
        <v>3</v>
      </c>
      <c r="G78" s="2">
        <v>8</v>
      </c>
      <c r="H78" s="2">
        <v>5</v>
      </c>
      <c r="I78" s="2">
        <v>10</v>
      </c>
      <c r="J78" s="2">
        <v>9</v>
      </c>
      <c r="K78" s="2">
        <v>6</v>
      </c>
      <c r="L78" s="2">
        <v>11</v>
      </c>
      <c r="M78" s="2">
        <v>12</v>
      </c>
    </row>
    <row r="79" spans="1:13" x14ac:dyDescent="0.2">
      <c r="A79" s="33">
        <f t="shared" si="6"/>
        <v>18</v>
      </c>
      <c r="B79" s="23">
        <v>1</v>
      </c>
      <c r="C79" s="23">
        <v>2</v>
      </c>
      <c r="D79" s="23">
        <v>4</v>
      </c>
      <c r="E79" s="2">
        <v>6</v>
      </c>
      <c r="F79" s="2">
        <v>5</v>
      </c>
      <c r="G79" s="2">
        <v>8</v>
      </c>
      <c r="H79" s="2">
        <v>12</v>
      </c>
      <c r="I79" s="2">
        <v>9</v>
      </c>
      <c r="J79" s="2">
        <v>10</v>
      </c>
      <c r="K79" s="2">
        <v>7</v>
      </c>
      <c r="L79" s="2">
        <v>11</v>
      </c>
      <c r="M79" s="2">
        <v>3</v>
      </c>
    </row>
    <row r="80" spans="1:13" ht="32" x14ac:dyDescent="0.2">
      <c r="A80" s="15" t="s">
        <v>56</v>
      </c>
      <c r="B80" s="16">
        <f t="shared" ref="B80:M80" si="7">COUNT(B62:B79)</f>
        <v>12</v>
      </c>
      <c r="C80" s="16">
        <f t="shared" si="7"/>
        <v>11</v>
      </c>
      <c r="D80" s="16">
        <f t="shared" si="7"/>
        <v>9</v>
      </c>
      <c r="E80" s="16">
        <f t="shared" si="7"/>
        <v>10</v>
      </c>
      <c r="F80" s="16">
        <f t="shared" si="7"/>
        <v>10</v>
      </c>
      <c r="G80" s="16">
        <f t="shared" si="7"/>
        <v>10</v>
      </c>
      <c r="H80" s="16">
        <f t="shared" si="7"/>
        <v>12</v>
      </c>
      <c r="I80" s="16">
        <f t="shared" si="7"/>
        <v>8</v>
      </c>
      <c r="J80" s="16">
        <f t="shared" si="7"/>
        <v>8</v>
      </c>
      <c r="K80" s="16">
        <f t="shared" si="7"/>
        <v>15</v>
      </c>
      <c r="L80" s="16">
        <f t="shared" si="7"/>
        <v>11</v>
      </c>
      <c r="M80" s="16">
        <f t="shared" si="7"/>
        <v>10</v>
      </c>
    </row>
    <row r="81" spans="1:13" ht="32" x14ac:dyDescent="0.2">
      <c r="A81" s="15" t="s">
        <v>57</v>
      </c>
      <c r="B81" s="16">
        <f t="shared" ref="B81:M81" si="8">SUM(B62:B79)</f>
        <v>34</v>
      </c>
      <c r="C81" s="16">
        <f t="shared" si="8"/>
        <v>48</v>
      </c>
      <c r="D81" s="16">
        <f t="shared" si="8"/>
        <v>33</v>
      </c>
      <c r="E81" s="16">
        <f t="shared" si="8"/>
        <v>49</v>
      </c>
      <c r="F81" s="16">
        <f t="shared" si="8"/>
        <v>40</v>
      </c>
      <c r="G81" s="16">
        <f t="shared" si="8"/>
        <v>67</v>
      </c>
      <c r="H81" s="16">
        <f t="shared" si="8"/>
        <v>65</v>
      </c>
      <c r="I81" s="16">
        <f t="shared" si="8"/>
        <v>66</v>
      </c>
      <c r="J81" s="16">
        <f t="shared" si="8"/>
        <v>71</v>
      </c>
      <c r="K81" s="16">
        <f t="shared" si="8"/>
        <v>50</v>
      </c>
      <c r="L81" s="16">
        <f t="shared" si="8"/>
        <v>72</v>
      </c>
      <c r="M81" s="16">
        <f t="shared" si="8"/>
        <v>76</v>
      </c>
    </row>
    <row r="82" spans="1:13" x14ac:dyDescent="0.2">
      <c r="A82" s="13" t="s">
        <v>31</v>
      </c>
      <c r="B82" s="51">
        <f>B81/B80</f>
        <v>2.8333333333333335</v>
      </c>
      <c r="C82" s="18">
        <f t="shared" ref="C82:M82" si="9">C81/C80</f>
        <v>4.3636363636363633</v>
      </c>
      <c r="D82" s="18">
        <f t="shared" si="9"/>
        <v>3.6666666666666665</v>
      </c>
      <c r="E82" s="18">
        <f t="shared" si="9"/>
        <v>4.9000000000000004</v>
      </c>
      <c r="F82" s="18">
        <f t="shared" si="9"/>
        <v>4</v>
      </c>
      <c r="G82" s="18">
        <f t="shared" si="9"/>
        <v>6.7</v>
      </c>
      <c r="H82" s="18">
        <f t="shared" si="9"/>
        <v>5.416666666666667</v>
      </c>
      <c r="I82" s="18">
        <f t="shared" si="9"/>
        <v>8.25</v>
      </c>
      <c r="J82" s="18">
        <f t="shared" si="9"/>
        <v>8.875</v>
      </c>
      <c r="K82" s="18">
        <f t="shared" si="9"/>
        <v>3.3333333333333335</v>
      </c>
      <c r="L82" s="18">
        <f t="shared" si="9"/>
        <v>6.5454545454545459</v>
      </c>
      <c r="M82" s="18">
        <f t="shared" si="9"/>
        <v>7.6</v>
      </c>
    </row>
    <row r="85" spans="1:13" ht="19" x14ac:dyDescent="0.25">
      <c r="A85" s="9" t="s">
        <v>3</v>
      </c>
    </row>
    <row r="86" spans="1:13" ht="16" x14ac:dyDescent="0.2">
      <c r="A86" s="7"/>
    </row>
    <row r="87" spans="1:13" x14ac:dyDescent="0.2">
      <c r="A87" t="s">
        <v>27</v>
      </c>
    </row>
    <row r="88" spans="1:13" ht="32" x14ac:dyDescent="0.2">
      <c r="A88" s="1" t="s">
        <v>4</v>
      </c>
      <c r="B88" s="1" t="s">
        <v>7</v>
      </c>
      <c r="C88" s="1" t="s">
        <v>5</v>
      </c>
      <c r="D88" s="1" t="s">
        <v>55</v>
      </c>
      <c r="E88" s="1" t="s">
        <v>54</v>
      </c>
    </row>
    <row r="89" spans="1:13" ht="64" x14ac:dyDescent="0.2">
      <c r="A89" s="6">
        <v>1</v>
      </c>
      <c r="B89" s="4" t="s">
        <v>28</v>
      </c>
      <c r="C89" s="48">
        <f>B116</f>
        <v>1.25</v>
      </c>
      <c r="D89" s="5" t="s">
        <v>157</v>
      </c>
      <c r="E89" s="165"/>
    </row>
    <row r="90" spans="1:13" ht="160" x14ac:dyDescent="0.2">
      <c r="A90" s="6">
        <f>1+A89</f>
        <v>2</v>
      </c>
      <c r="B90" s="5" t="s">
        <v>29</v>
      </c>
      <c r="C90" s="20">
        <f>C116</f>
        <v>1.7857142857142858</v>
      </c>
      <c r="D90" s="5" t="s">
        <v>158</v>
      </c>
      <c r="E90" s="166"/>
    </row>
    <row r="91" spans="1:13" ht="195" customHeight="1" x14ac:dyDescent="0.2">
      <c r="A91" s="6">
        <f t="shared" ref="A91" si="10">1+A90</f>
        <v>3</v>
      </c>
      <c r="B91" s="5" t="s">
        <v>30</v>
      </c>
      <c r="C91" s="20">
        <f>D116</f>
        <v>2.3571428571428572</v>
      </c>
      <c r="D91" s="5" t="s">
        <v>156</v>
      </c>
      <c r="E91" s="167"/>
    </row>
    <row r="94" spans="1:13" x14ac:dyDescent="0.2">
      <c r="A94" s="8" t="s">
        <v>6</v>
      </c>
    </row>
    <row r="95" spans="1:13" ht="64" x14ac:dyDescent="0.2">
      <c r="A95" s="11" t="s">
        <v>4</v>
      </c>
      <c r="B95" s="11" t="s">
        <v>32</v>
      </c>
      <c r="C95" s="11" t="s">
        <v>33</v>
      </c>
      <c r="D95" s="11" t="s">
        <v>34</v>
      </c>
    </row>
    <row r="96" spans="1:13" x14ac:dyDescent="0.2">
      <c r="A96" s="32">
        <v>1</v>
      </c>
      <c r="B96" s="6">
        <v>1</v>
      </c>
      <c r="C96" s="6">
        <v>2</v>
      </c>
      <c r="D96" s="6">
        <v>3</v>
      </c>
    </row>
    <row r="97" spans="1:4" x14ac:dyDescent="0.2">
      <c r="A97" s="32">
        <f>1+A96</f>
        <v>2</v>
      </c>
      <c r="B97" s="6">
        <v>1</v>
      </c>
      <c r="C97" s="6">
        <v>3</v>
      </c>
      <c r="D97" s="6">
        <v>2</v>
      </c>
    </row>
    <row r="98" spans="1:4" x14ac:dyDescent="0.2">
      <c r="A98" s="32">
        <f t="shared" ref="A98:A113" si="11">1+A97</f>
        <v>3</v>
      </c>
      <c r="B98" s="6">
        <v>2</v>
      </c>
      <c r="C98" s="6">
        <v>1</v>
      </c>
      <c r="D98" s="6">
        <v>3</v>
      </c>
    </row>
    <row r="99" spans="1:4" x14ac:dyDescent="0.2">
      <c r="A99" s="32">
        <f t="shared" si="11"/>
        <v>4</v>
      </c>
      <c r="B99" s="30"/>
      <c r="C99" s="30"/>
      <c r="D99" s="6">
        <v>1</v>
      </c>
    </row>
    <row r="100" spans="1:4" x14ac:dyDescent="0.2">
      <c r="A100" s="32">
        <f t="shared" si="11"/>
        <v>5</v>
      </c>
      <c r="B100" s="6">
        <v>1</v>
      </c>
      <c r="C100" s="6">
        <v>2</v>
      </c>
      <c r="D100" s="6">
        <v>3</v>
      </c>
    </row>
    <row r="101" spans="1:4" x14ac:dyDescent="0.2">
      <c r="A101" s="32">
        <f t="shared" si="11"/>
        <v>6</v>
      </c>
      <c r="B101" s="30"/>
      <c r="C101" s="30"/>
      <c r="D101" s="6">
        <v>1</v>
      </c>
    </row>
    <row r="102" spans="1:4" x14ac:dyDescent="0.2">
      <c r="A102" s="32">
        <f t="shared" si="11"/>
        <v>7</v>
      </c>
      <c r="B102" s="30"/>
      <c r="C102" s="30"/>
      <c r="D102" s="6">
        <v>1</v>
      </c>
    </row>
    <row r="103" spans="1:4" x14ac:dyDescent="0.2">
      <c r="A103" s="32">
        <f t="shared" si="11"/>
        <v>8</v>
      </c>
      <c r="B103" s="6">
        <v>1</v>
      </c>
      <c r="C103" s="30"/>
      <c r="D103" s="30"/>
    </row>
    <row r="104" spans="1:4" x14ac:dyDescent="0.2">
      <c r="A104" s="32">
        <f t="shared" si="11"/>
        <v>9</v>
      </c>
      <c r="B104" s="6">
        <v>1</v>
      </c>
      <c r="C104" s="6">
        <v>2</v>
      </c>
      <c r="D104" s="6">
        <v>3</v>
      </c>
    </row>
    <row r="105" spans="1:4" x14ac:dyDescent="0.2">
      <c r="A105" s="32">
        <f t="shared" si="11"/>
        <v>10</v>
      </c>
      <c r="B105" s="6">
        <v>1</v>
      </c>
      <c r="C105" s="6">
        <v>3</v>
      </c>
      <c r="D105" s="6">
        <v>2</v>
      </c>
    </row>
    <row r="106" spans="1:4" x14ac:dyDescent="0.2">
      <c r="A106" s="32">
        <f t="shared" si="11"/>
        <v>11</v>
      </c>
      <c r="B106" s="6">
        <v>2</v>
      </c>
      <c r="C106" s="6">
        <v>1</v>
      </c>
      <c r="D106" s="6">
        <v>3</v>
      </c>
    </row>
    <row r="107" spans="1:4" x14ac:dyDescent="0.2">
      <c r="A107" s="32">
        <f t="shared" si="11"/>
        <v>12</v>
      </c>
      <c r="B107" s="6">
        <v>1</v>
      </c>
      <c r="C107" s="6">
        <v>3</v>
      </c>
      <c r="D107" s="6">
        <v>2</v>
      </c>
    </row>
    <row r="108" spans="1:4" x14ac:dyDescent="0.2">
      <c r="A108" s="32">
        <f t="shared" si="11"/>
        <v>13</v>
      </c>
      <c r="B108" s="30"/>
      <c r="C108" s="6">
        <v>1</v>
      </c>
      <c r="D108" s="30"/>
    </row>
    <row r="109" spans="1:4" x14ac:dyDescent="0.2">
      <c r="A109" s="32">
        <f t="shared" si="11"/>
        <v>14</v>
      </c>
      <c r="B109" s="6">
        <v>1</v>
      </c>
      <c r="C109" s="6">
        <v>2</v>
      </c>
      <c r="D109" s="6">
        <v>3</v>
      </c>
    </row>
    <row r="110" spans="1:4" x14ac:dyDescent="0.2">
      <c r="A110" s="32">
        <f t="shared" si="11"/>
        <v>15</v>
      </c>
      <c r="B110" s="30"/>
      <c r="C110" s="6">
        <v>1</v>
      </c>
      <c r="D110" s="30"/>
    </row>
    <row r="111" spans="1:4" x14ac:dyDescent="0.2">
      <c r="A111" s="32">
        <f t="shared" si="11"/>
        <v>16</v>
      </c>
      <c r="B111" s="30"/>
      <c r="C111" s="6">
        <v>1</v>
      </c>
      <c r="D111" s="30"/>
    </row>
    <row r="112" spans="1:4" x14ac:dyDescent="0.2">
      <c r="A112" s="32">
        <f t="shared" si="11"/>
        <v>17</v>
      </c>
      <c r="B112" s="6">
        <v>2</v>
      </c>
      <c r="C112" s="6">
        <v>1</v>
      </c>
      <c r="D112" s="6">
        <v>3</v>
      </c>
    </row>
    <row r="113" spans="1:4" x14ac:dyDescent="0.2">
      <c r="A113" s="32">
        <f t="shared" si="11"/>
        <v>18</v>
      </c>
      <c r="B113" s="6">
        <v>1</v>
      </c>
      <c r="C113" s="6">
        <v>2</v>
      </c>
      <c r="D113" s="6">
        <v>3</v>
      </c>
    </row>
    <row r="114" spans="1:4" ht="32" x14ac:dyDescent="0.2">
      <c r="A114" s="15" t="s">
        <v>56</v>
      </c>
      <c r="B114" s="16">
        <f>COUNT(B96:B113)</f>
        <v>12</v>
      </c>
      <c r="C114" s="16">
        <f>COUNT(C96:C113)</f>
        <v>14</v>
      </c>
      <c r="D114" s="16">
        <f>COUNT(D96:D113)</f>
        <v>14</v>
      </c>
    </row>
    <row r="115" spans="1:4" ht="32" x14ac:dyDescent="0.2">
      <c r="A115" s="15" t="s">
        <v>57</v>
      </c>
      <c r="B115" s="16">
        <f>SUM(B96:B113)</f>
        <v>15</v>
      </c>
      <c r="C115" s="16">
        <f>SUM(C96:C113)</f>
        <v>25</v>
      </c>
      <c r="D115" s="16">
        <f>SUM(D96:D113)</f>
        <v>33</v>
      </c>
    </row>
    <row r="116" spans="1:4" x14ac:dyDescent="0.2">
      <c r="A116" s="13" t="s">
        <v>31</v>
      </c>
      <c r="B116" s="51">
        <f>B115/B114</f>
        <v>1.25</v>
      </c>
      <c r="C116" s="18">
        <f t="shared" ref="C116:D116" si="12">C115/C114</f>
        <v>1.7857142857142858</v>
      </c>
      <c r="D116" s="18">
        <f t="shared" si="12"/>
        <v>2.3571428571428572</v>
      </c>
    </row>
  </sheetData>
  <mergeCells count="3">
    <mergeCell ref="E7:E14"/>
    <mergeCell ref="E46:E57"/>
    <mergeCell ref="E89:E9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18</vt:i4>
      </vt:variant>
    </vt:vector>
  </HeadingPairs>
  <TitlesOfParts>
    <vt:vector size="18" baseType="lpstr">
      <vt:lpstr>GENERAL</vt:lpstr>
      <vt:lpstr>aportes TODOS</vt:lpstr>
      <vt:lpstr>Funcionarios</vt:lpstr>
      <vt:lpstr>S. Educación</vt:lpstr>
      <vt:lpstr>S. Mariquita</vt:lpstr>
      <vt:lpstr>S. Camara Comercio IBA</vt:lpstr>
      <vt:lpstr>S. Distritos riego</vt:lpstr>
      <vt:lpstr>S. Villarrica-Purificación</vt:lpstr>
      <vt:lpstr>S. Empresarios - DANE</vt:lpstr>
      <vt:lpstr>S. Político</vt:lpstr>
      <vt:lpstr>S. Anzoategui</vt:lpstr>
      <vt:lpstr>S. Chaparral</vt:lpstr>
      <vt:lpstr>S. Falan</vt:lpstr>
      <vt:lpstr>S.Bilbao</vt:lpstr>
      <vt:lpstr>S. Cajamarca</vt:lpstr>
      <vt:lpstr>S. Com indigena Ortega</vt:lpstr>
      <vt:lpstr>S. AGRO</vt:lpstr>
      <vt:lpstr>S. Acueductos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 OSPINA</dc:creator>
  <cp:lastModifiedBy>Microsoft Office User</cp:lastModifiedBy>
  <cp:lastPrinted>2024-02-25T15:38:58Z</cp:lastPrinted>
  <dcterms:created xsi:type="dcterms:W3CDTF">2024-02-12T10:08:09Z</dcterms:created>
  <dcterms:modified xsi:type="dcterms:W3CDTF">2024-04-24T22:20:28Z</dcterms:modified>
</cp:coreProperties>
</file>